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bg31013\Documents\Web Set up\T5 site\"/>
    </mc:Choice>
  </mc:AlternateContent>
  <xr:revisionPtr revIDLastSave="0" documentId="8_{E6FC0160-3F74-4F71-B2E7-32337FA05117}" xr6:coauthVersionLast="47" xr6:coauthVersionMax="47" xr10:uidLastSave="{00000000-0000-0000-0000-000000000000}"/>
  <bookViews>
    <workbookView xWindow="28680" yWindow="-120" windowWidth="29040" windowHeight="15840" firstSheet="1" activeTab="1" xr2:uid="{00000000-000D-0000-FFFF-FFFF00000000}"/>
  </bookViews>
  <sheets>
    <sheet name="Rule Complexity Assignments" sheetId="2" r:id="rId1"/>
    <sheet name="Smog Log MACT NSPS NESHAP" sheetId="1" r:id="rId2"/>
    <sheet name="Fed Rule Count scenario" sheetId="3" r:id="rId3"/>
    <sheet name="Complexity Sum scenario" sheetId="4" r:id="rId4"/>
  </sheets>
  <definedNames>
    <definedName name="_xlnm._FilterDatabase" localSheetId="3" hidden="1">'Complexity Sum scenario'!$D$1:$E$216</definedName>
    <definedName name="_xlnm._FilterDatabase" localSheetId="2" hidden="1">'Fed Rule Count scenario'!$A$1:$H$216</definedName>
    <definedName name="_xlnm._FilterDatabase" localSheetId="0" hidden="1">'Rule Complexity Assignments'!$A$1:$E$265</definedName>
    <definedName name="_xlnm._FilterDatabase" localSheetId="1" hidden="1">'Smog Log MACT NSPS NESHAP'!$A$1:$P$607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6" i="4" l="1"/>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3" i="4"/>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4"/>
  <c r="E2" i="3"/>
  <c r="H15" i="4" l="1"/>
  <c r="H8" i="4"/>
  <c r="H16" i="4"/>
  <c r="H9" i="4"/>
  <c r="H17" i="4"/>
  <c r="H2" i="4"/>
  <c r="H10" i="4"/>
  <c r="H18" i="4"/>
  <c r="H3" i="4"/>
  <c r="H11" i="4"/>
  <c r="H19" i="4"/>
  <c r="H4" i="4"/>
  <c r="H12" i="4"/>
  <c r="H20" i="4"/>
  <c r="H5" i="4"/>
  <c r="H13" i="4"/>
  <c r="H21" i="4"/>
  <c r="H6" i="4"/>
  <c r="H14" i="4"/>
  <c r="H22" i="4"/>
  <c r="H7" i="4"/>
  <c r="H7" i="3"/>
  <c r="H14" i="3"/>
  <c r="H6" i="3"/>
  <c r="H13" i="3"/>
  <c r="H5" i="3"/>
  <c r="H12" i="3"/>
  <c r="H4" i="3"/>
  <c r="H11" i="3"/>
  <c r="H3" i="3"/>
  <c r="H10" i="3"/>
  <c r="H2" i="3"/>
  <c r="H9" i="3"/>
  <c r="H8" i="3"/>
  <c r="H24" i="4" l="1"/>
  <c r="H16" i="3"/>
</calcChain>
</file>

<file path=xl/sharedStrings.xml><?xml version="1.0" encoding="utf-8"?>
<sst xmlns="http://schemas.openxmlformats.org/spreadsheetml/2006/main" count="9616" uniqueCount="2150">
  <si>
    <t>Facility ID</t>
  </si>
  <si>
    <t>Category</t>
  </si>
  <si>
    <t>FacilityStatus</t>
  </si>
  <si>
    <t>Facility Name</t>
  </si>
  <si>
    <t>SIC</t>
  </si>
  <si>
    <t>SIC Description</t>
  </si>
  <si>
    <t>Subpart Type</t>
  </si>
  <si>
    <t>Subpart</t>
  </si>
  <si>
    <t>Subpart Description</t>
  </si>
  <si>
    <t>InitialNotification</t>
  </si>
  <si>
    <t>ExemptionRequested</t>
  </si>
  <si>
    <t>ExemptionDecision</t>
  </si>
  <si>
    <t>ExemptionDecision Date</t>
  </si>
  <si>
    <t>01-0009</t>
  </si>
  <si>
    <t>T5</t>
  </si>
  <si>
    <t>Active</t>
  </si>
  <si>
    <t>Tennessee Valley Authority - Bull Run Fossil Plant</t>
  </si>
  <si>
    <t>Electric Power Generation by Fossil Fuels</t>
  </si>
  <si>
    <t>MACT</t>
  </si>
  <si>
    <t>DDDDD</t>
  </si>
  <si>
    <t>Indust/Commerc/Institut Boilers &amp; Process Heaters</t>
  </si>
  <si>
    <t>SEP-23-2016</t>
  </si>
  <si>
    <t>UUUUU</t>
  </si>
  <si>
    <t>Electric Utility Steam Generating Unit</t>
  </si>
  <si>
    <t>AUG-10-2012</t>
  </si>
  <si>
    <t>ZZZZ</t>
  </si>
  <si>
    <t>Reciprocating Internal Combustion Engine (RICE)</t>
  </si>
  <si>
    <t>NSPS</t>
  </si>
  <si>
    <t>Dc</t>
  </si>
  <si>
    <t>Small Indust/Commer/Institut Steam Gen</t>
  </si>
  <si>
    <t>IIII</t>
  </si>
  <si>
    <t>Diesel Engines Compression Combustion Engines</t>
  </si>
  <si>
    <t>01-0020</t>
  </si>
  <si>
    <t>US Department of Energy, Oak Ridge Y-12 National Security Complex</t>
  </si>
  <si>
    <t>National Security</t>
  </si>
  <si>
    <t>JUN-04-2013</t>
  </si>
  <si>
    <t>JAN-06-2022</t>
  </si>
  <si>
    <t>APR-09-2012</t>
  </si>
  <si>
    <t>NESHAP</t>
  </si>
  <si>
    <t>C</t>
  </si>
  <si>
    <t>Beryllium</t>
  </si>
  <si>
    <t>H</t>
  </si>
  <si>
    <t>Radionucs - Other Than Radon From DOE</t>
  </si>
  <si>
    <t>01-0114</t>
  </si>
  <si>
    <t>The Carlstar Group LLC</t>
  </si>
  <si>
    <t>Tires and Inner Tubes</t>
  </si>
  <si>
    <t>CCCCCC</t>
  </si>
  <si>
    <t>Area Source - Gasoline Dispensing Facilities</t>
  </si>
  <si>
    <t>JJJJJJ</t>
  </si>
  <si>
    <t>Area Source - Industrial, Commercial and Institutional Boilers and Process Heaters</t>
  </si>
  <si>
    <t>OCT-12-2012</t>
  </si>
  <si>
    <t>ZZZZ - Area</t>
  </si>
  <si>
    <t>Area Source - Reciprocating Internal Combustion Engine (RICE)</t>
  </si>
  <si>
    <t>BBB</t>
  </si>
  <si>
    <t>Rubber Tire Mfg</t>
  </si>
  <si>
    <t>01-0170</t>
  </si>
  <si>
    <t>Waste Management, Inc. of Tennessee dba Chestnut Ridge Landfill</t>
  </si>
  <si>
    <t>Solid Waste Landfills</t>
  </si>
  <si>
    <t>AAAA</t>
  </si>
  <si>
    <t>Municipal Solid Waste Landfill</t>
  </si>
  <si>
    <t>JUN-24-2011</t>
  </si>
  <si>
    <t>M</t>
  </si>
  <si>
    <t>Asbestos</t>
  </si>
  <si>
    <t>JUL-11-2012</t>
  </si>
  <si>
    <t>OOO</t>
  </si>
  <si>
    <t>Part 62 - Federal Plan Requirements for Municipal Solid Waste Landfills That Commenced Construction On or Before July 17, 2014 and Have Not Been Modified or Reconstructed Since July 17, 2014</t>
  </si>
  <si>
    <t>JJJJ</t>
  </si>
  <si>
    <t>Stationary Spark Ignition Combustion Engines</t>
  </si>
  <si>
    <t>01-0275</t>
  </si>
  <si>
    <t>3M Company dba 3M Clinton</t>
  </si>
  <si>
    <t>Other</t>
  </si>
  <si>
    <t>OCT-04-2021</t>
  </si>
  <si>
    <t>Sfc Coating - Paper &amp; Other Web Processes</t>
  </si>
  <si>
    <t>RR</t>
  </si>
  <si>
    <t>Sfc Coating - Press-Sensitive Tape/Label</t>
  </si>
  <si>
    <t>VVV</t>
  </si>
  <si>
    <t>Polymeric Coating Of Supporting Substrates</t>
  </si>
  <si>
    <t>03-0045</t>
  </si>
  <si>
    <t>West Camden Sanitary Landfill/Waste Management, Inc. of Tennessee</t>
  </si>
  <si>
    <t>Refuse Systems</t>
  </si>
  <si>
    <t>05-0008</t>
  </si>
  <si>
    <t>Arconic Tennessee LLC</t>
  </si>
  <si>
    <t>Secondary Smelting and Refining of Nonferrous Metals</t>
  </si>
  <si>
    <t>MAY-29-2013</t>
  </si>
  <si>
    <t>GGGGG</t>
  </si>
  <si>
    <t>Site Remediation</t>
  </si>
  <si>
    <t>RRR</t>
  </si>
  <si>
    <t>Sec Aluminum Prod</t>
  </si>
  <si>
    <t>JAN-15-2016</t>
  </si>
  <si>
    <t>05-0011</t>
  </si>
  <si>
    <t>Alcoa/Maryville/Blount County Landfill</t>
  </si>
  <si>
    <t>WWW</t>
  </si>
  <si>
    <t>Mun Solid Waste Landfill</t>
  </si>
  <si>
    <t>05-0199</t>
  </si>
  <si>
    <t>Skier's Choice, Inc</t>
  </si>
  <si>
    <t>Boat  Building and Repairing</t>
  </si>
  <si>
    <t>VVVV</t>
  </si>
  <si>
    <t>New &amp; Existing Boat Mfg</t>
  </si>
  <si>
    <t>06-0014</t>
  </si>
  <si>
    <t>Olin Corporation</t>
  </si>
  <si>
    <t>Alkalies and Chlorine</t>
  </si>
  <si>
    <t>OCT-28-2011</t>
  </si>
  <si>
    <t>06-0205</t>
  </si>
  <si>
    <t>Bradley County Landfill (Bradley County Government)</t>
  </si>
  <si>
    <t>06-0215</t>
  </si>
  <si>
    <t>Innovative Water Care, LLC dba Solenis</t>
  </si>
  <si>
    <t>JAN-10-2012</t>
  </si>
  <si>
    <t>09-0012</t>
  </si>
  <si>
    <t>Granges Americas Inc.</t>
  </si>
  <si>
    <t>Aluminum Sheet, Plate, and Foil</t>
  </si>
  <si>
    <t>RRR - Area</t>
  </si>
  <si>
    <t>Area Source - Sec Aluminum Prod</t>
  </si>
  <si>
    <t>11-0023</t>
  </si>
  <si>
    <t>State Industries Incorporated</t>
  </si>
  <si>
    <t>Other Household Appliances</t>
  </si>
  <si>
    <t>NNNN</t>
  </si>
  <si>
    <t>Sfc Coating - Large Appliances</t>
  </si>
  <si>
    <t>11-0039</t>
  </si>
  <si>
    <t>Arcosa Marine Products, Inc. [Plant No. 296]</t>
  </si>
  <si>
    <t>Ship Building and Repairing</t>
  </si>
  <si>
    <t>II</t>
  </si>
  <si>
    <t>Shipbuilding &amp; Ship Repair</t>
  </si>
  <si>
    <t>11-0110</t>
  </si>
  <si>
    <t>Caymas Boats, LLC</t>
  </si>
  <si>
    <t>Boat Building</t>
  </si>
  <si>
    <t>AUG-13-2018</t>
  </si>
  <si>
    <t>13-0083</t>
  </si>
  <si>
    <t>SumiRiko Tennessee, Inc. - Tazewell</t>
  </si>
  <si>
    <t>Molded, Extruded, and Lathe-Cut Mechanical Rubber Products</t>
  </si>
  <si>
    <t>III</t>
  </si>
  <si>
    <t>Flex Polyurethane Foam Prod</t>
  </si>
  <si>
    <t>MMMM</t>
  </si>
  <si>
    <t>Sfc Coating - Misc Metal Parts &amp; Products</t>
  </si>
  <si>
    <t>14-0022</t>
  </si>
  <si>
    <t>Honest Abe Log Homes, Inc.</t>
  </si>
  <si>
    <t>Prefabricated Wood Buildings and Components</t>
  </si>
  <si>
    <t>MAR-25-2013</t>
  </si>
  <si>
    <t>15-0005</t>
  </si>
  <si>
    <t>SI Group, Inc.</t>
  </si>
  <si>
    <t>Industrial Inorganic Chemicals, NEC</t>
  </si>
  <si>
    <t>Kb</t>
  </si>
  <si>
    <t>VOC Liquid Stor Vessel &gt; 07/23/84</t>
  </si>
  <si>
    <t>15-0009</t>
  </si>
  <si>
    <t>Commercial Furniture Group, Inc.</t>
  </si>
  <si>
    <t xml:space="preserve"> Except Hospital Beds</t>
  </si>
  <si>
    <t>JJ</t>
  </si>
  <si>
    <t>Wood Furniture</t>
  </si>
  <si>
    <t>15-0020</t>
  </si>
  <si>
    <t>Sonoco Products Company dba Sonoco Products Company - Newport</t>
  </si>
  <si>
    <t>Paperboard Mills</t>
  </si>
  <si>
    <t>SEP-19-2011</t>
  </si>
  <si>
    <t>16-0010</t>
  </si>
  <si>
    <t>Arnold Engineering Development Complex</t>
  </si>
  <si>
    <t>APR-11-2013</t>
  </si>
  <si>
    <t>I</t>
  </si>
  <si>
    <t>Radionucs - NRC Licnsd Or Fed (Not Subpart H)</t>
  </si>
  <si>
    <t>16-0067</t>
  </si>
  <si>
    <t>Batesville Manufacturing, Inc.</t>
  </si>
  <si>
    <t>Burial Caskets</t>
  </si>
  <si>
    <t>16-0123</t>
  </si>
  <si>
    <t>Sonoco Protective Solutions, Inc.</t>
  </si>
  <si>
    <t>Plastics Foam Products</t>
  </si>
  <si>
    <t>18-0090</t>
  </si>
  <si>
    <t>Crossville Hardwoods, LLC</t>
  </si>
  <si>
    <t>Hardwood Flooring</t>
  </si>
  <si>
    <t>JAN-19-2012</t>
  </si>
  <si>
    <t>18-0120</t>
  </si>
  <si>
    <t>StonePeak Ceramics, Inc.</t>
  </si>
  <si>
    <t>Ceramic Wall and Floor Tile</t>
  </si>
  <si>
    <t>RRRRRR</t>
  </si>
  <si>
    <t>Area Source - Clay Ceramics Mfg</t>
  </si>
  <si>
    <t>MAY-02-2011</t>
  </si>
  <si>
    <t>UUU</t>
  </si>
  <si>
    <t>Mineral Industry - Calciners/Dryers</t>
  </si>
  <si>
    <t>19-9999</t>
  </si>
  <si>
    <t>Olivia Road House Inc  Demo Test</t>
  </si>
  <si>
    <t>Hydroelectric Power Generation</t>
  </si>
  <si>
    <t>OCT-26-2021</t>
  </si>
  <si>
    <t>21-0031</t>
  </si>
  <si>
    <t>Federal-Mogul Motorparts</t>
  </si>
  <si>
    <t>Motor Vehicle Parts and Accessories</t>
  </si>
  <si>
    <t>JUN-27-2011</t>
  </si>
  <si>
    <t>22-0055</t>
  </si>
  <si>
    <t xml:space="preserve">Ebbtide Holdings, LLC </t>
  </si>
  <si>
    <t>22-0072</t>
  </si>
  <si>
    <t>Nemak USA Inc.</t>
  </si>
  <si>
    <t>Aluminum Foundries</t>
  </si>
  <si>
    <t>22-0112</t>
  </si>
  <si>
    <t>Archem America Inc.</t>
  </si>
  <si>
    <t>Urethane Foam Products</t>
  </si>
  <si>
    <t>OOOOOO</t>
  </si>
  <si>
    <t>Area Source - Flexible Polyurethane Foam Production &amp; Fabrication</t>
  </si>
  <si>
    <t>22-0177</t>
  </si>
  <si>
    <t>Dal-Tile Dickson LLC</t>
  </si>
  <si>
    <t>Nonmetallic Mineral Processing</t>
  </si>
  <si>
    <t>23-0092</t>
  </si>
  <si>
    <t>Trunkline Gas Company, LLC - Dyersburg Compressor Station</t>
  </si>
  <si>
    <t>Natural Gas Transmission</t>
  </si>
  <si>
    <t>MAY-22-2013</t>
  </si>
  <si>
    <t>23-0120</t>
  </si>
  <si>
    <t>SRG Global Coatings, LLC</t>
  </si>
  <si>
    <t>23-0182</t>
  </si>
  <si>
    <t>Frazier Industrial Company - Dyersburg Facility</t>
  </si>
  <si>
    <t>Fabricated Structural Metal</t>
  </si>
  <si>
    <t>XXXXXX</t>
  </si>
  <si>
    <t>Area Source - Nine Source Categories - Metal Fabrication &amp; Finishing</t>
  </si>
  <si>
    <t>24-0080</t>
  </si>
  <si>
    <t>Stabilit America, Inc.</t>
  </si>
  <si>
    <t>WWWW</t>
  </si>
  <si>
    <t>Reinforced Plastic Composite Prod</t>
  </si>
  <si>
    <t>26-0091</t>
  </si>
  <si>
    <t>Nissan North America, Inc. - Decherd dba Powertrain Manufacturing Plant</t>
  </si>
  <si>
    <t>Gasoline Engines Including Rebuilt and Engine Parts Including Rebuilt for Motor Vehicles</t>
  </si>
  <si>
    <t>MAY-05-2008</t>
  </si>
  <si>
    <t>WWWWWW</t>
  </si>
  <si>
    <t>Area Source - Plating &amp; Polishing</t>
  </si>
  <si>
    <t>AUG-27-2019</t>
  </si>
  <si>
    <t>26-0131</t>
  </si>
  <si>
    <t>CJBBB, Inc. dba Phoenix Boats</t>
  </si>
  <si>
    <t>27-0100</t>
  </si>
  <si>
    <t>Assa Abloy Door Group LLC dba Ceco Door Products</t>
  </si>
  <si>
    <t>Metal Doors, Sash, Frames, Molding, and Trim Manufacturing</t>
  </si>
  <si>
    <t>AUG-18-2016</t>
  </si>
  <si>
    <t>28-0025</t>
  </si>
  <si>
    <t>Magotteaux, Inc.</t>
  </si>
  <si>
    <t>Malleable Iron Foundries</t>
  </si>
  <si>
    <t>ZZZZZ</t>
  </si>
  <si>
    <t>Area Source - Iron &amp; Steel Foundries</t>
  </si>
  <si>
    <t>28-0076</t>
  </si>
  <si>
    <t>Adient US LLC dba Adient US LLC Pulaski</t>
  </si>
  <si>
    <t>Seats for Motor Vehicles</t>
  </si>
  <si>
    <t>28-0091</t>
  </si>
  <si>
    <t>SaarGummi Tennessee</t>
  </si>
  <si>
    <t>Fabricated Rubber Products, NEC</t>
  </si>
  <si>
    <t>PPPP</t>
  </si>
  <si>
    <t>Sfc Coating - Plastic Parts</t>
  </si>
  <si>
    <t>MAR-01-2013</t>
  </si>
  <si>
    <t>30-0001</t>
  </si>
  <si>
    <t xml:space="preserve">Imerys Fused Minerals Greeneville, Inc. </t>
  </si>
  <si>
    <t>Minerals and Earths, Ground or Otherwise Treated</t>
  </si>
  <si>
    <t>30-0132</t>
  </si>
  <si>
    <t>Plus Mark, LLC</t>
  </si>
  <si>
    <t>Commercial Printing, Gravure</t>
  </si>
  <si>
    <t>KK</t>
  </si>
  <si>
    <t>Printing &amp; Publishing</t>
  </si>
  <si>
    <t>30-0166</t>
  </si>
  <si>
    <t>SumiRiko Tennessee, Inc.</t>
  </si>
  <si>
    <t>FEB-27-2004</t>
  </si>
  <si>
    <t>32-0196</t>
  </si>
  <si>
    <t>Sonoco Flexible Packaging Company, Inc.</t>
  </si>
  <si>
    <t>32-0309</t>
  </si>
  <si>
    <t>Koch Tenn, Inc.</t>
  </si>
  <si>
    <t>Wood Kitchen Cabinets</t>
  </si>
  <si>
    <t>APR-26-2022</t>
  </si>
  <si>
    <t>32-0343</t>
  </si>
  <si>
    <t>Lakeway Sanitation &amp; Recycling MSW LLC dba Lakeway Class I Landfill SNL 32-0280</t>
  </si>
  <si>
    <t>XXX</t>
  </si>
  <si>
    <t>MUNICIPAL SOLID WASTE LANDFILLS THAT COMMENCED CONSTRUCTION, RECONSTRUCTION, OR MODIFICATION AFTER JULY 17, 2014</t>
  </si>
  <si>
    <t>34-0014</t>
  </si>
  <si>
    <t>Powell Valley Electric Cooperative, Inc.</t>
  </si>
  <si>
    <t>SEP-03-2010</t>
  </si>
  <si>
    <t>35-0001</t>
  </si>
  <si>
    <t>Kilgore Flares Company LLC</t>
  </si>
  <si>
    <t>FFFF</t>
  </si>
  <si>
    <t>Misc Organic Chemical Mfg (MOM)</t>
  </si>
  <si>
    <t>35-0004</t>
  </si>
  <si>
    <t>Thyssenkrupp Elevator Manufacturing, Inc.</t>
  </si>
  <si>
    <t>Elevators and Moving Stairways</t>
  </si>
  <si>
    <t>JAN-23-2013</t>
  </si>
  <si>
    <t>35-0006</t>
  </si>
  <si>
    <t>Tennessee Gas Pipeline Company, LLC - Compressor Station 71</t>
  </si>
  <si>
    <t>MAY-02-2013</t>
  </si>
  <si>
    <t>JUN-06-2012</t>
  </si>
  <si>
    <t>JUN-15-2016</t>
  </si>
  <si>
    <t>36-0002</t>
  </si>
  <si>
    <t>Packaging Corporation of America</t>
  </si>
  <si>
    <t>MM</t>
  </si>
  <si>
    <t>Pulp Mill Chemical Recovery Boiler</t>
  </si>
  <si>
    <t>S</t>
  </si>
  <si>
    <t>Pulp &amp; Paper</t>
  </si>
  <si>
    <t>BB</t>
  </si>
  <si>
    <t>Kraft Pulp Mill</t>
  </si>
  <si>
    <t>D</t>
  </si>
  <si>
    <t>Fossil Fuel Steam Gen  &gt; 08/17/71</t>
  </si>
  <si>
    <t>Y</t>
  </si>
  <si>
    <t>Coal Preparation</t>
  </si>
  <si>
    <t>36-0061</t>
  </si>
  <si>
    <t>Tennessee Gas Pipeline Company,  LLC - Compressor Station 856</t>
  </si>
  <si>
    <t>GG</t>
  </si>
  <si>
    <t>Stationary Gas Turbine</t>
  </si>
  <si>
    <t>36-0074</t>
  </si>
  <si>
    <t>The Praxis Companies, LLC</t>
  </si>
  <si>
    <t>Plastics Plumbing Fixtures</t>
  </si>
  <si>
    <t>37-0001</t>
  </si>
  <si>
    <t>Holliston, LLC</t>
  </si>
  <si>
    <t>Coated Fabrics, Not Rubberized</t>
  </si>
  <si>
    <t>MAY-30-2013</t>
  </si>
  <si>
    <t>OOOO</t>
  </si>
  <si>
    <t>Printing, Coating &amp; Dyeing Of Fabrics &amp; Other Textiles</t>
  </si>
  <si>
    <t>37-0007</t>
  </si>
  <si>
    <t>Tennessee Valley Authority - John Sevier Combined Cycle Plant</t>
  </si>
  <si>
    <t>YYYY</t>
  </si>
  <si>
    <t>Stationary Combustion Turbine</t>
  </si>
  <si>
    <t>KKKK</t>
  </si>
  <si>
    <t>37-0026</t>
  </si>
  <si>
    <t>Cardinal FG Company dba Greenland Plant</t>
  </si>
  <si>
    <t>Flat Glass</t>
  </si>
  <si>
    <t>OCT-19-2013</t>
  </si>
  <si>
    <t>37-0028</t>
  </si>
  <si>
    <t>BAE SYSTEMS Ordnance Systems Inc. dba Area B - Holston Army Ammunition Plant</t>
  </si>
  <si>
    <t>Explosives</t>
  </si>
  <si>
    <t>MAY-31-2013</t>
  </si>
  <si>
    <t>EEE</t>
  </si>
  <si>
    <t>All Haz Waste Incinerators</t>
  </si>
  <si>
    <t>MAY-25-2022</t>
  </si>
  <si>
    <t>F</t>
  </si>
  <si>
    <t>Synthetic Haz Organics</t>
  </si>
  <si>
    <t>NNN</t>
  </si>
  <si>
    <t>SOCMI Distillation Operation - VOC</t>
  </si>
  <si>
    <t>SOCMI Reactor</t>
  </si>
  <si>
    <t>VVa</t>
  </si>
  <si>
    <t>SOCMI Equip Leaks (After 11/07/06) - VOC</t>
  </si>
  <si>
    <t>37-0067</t>
  </si>
  <si>
    <t>Hutchinson Sealing System, Inc.</t>
  </si>
  <si>
    <t>37-0080</t>
  </si>
  <si>
    <t>BFI Waste Systems of Tennessee, LLC dba Carter Valley Landfill</t>
  </si>
  <si>
    <t>MAR-31-2017</t>
  </si>
  <si>
    <t>38-0039</t>
  </si>
  <si>
    <t>Teknor Apex Tennessee Company LLC</t>
  </si>
  <si>
    <t>MAR-28-2013</t>
  </si>
  <si>
    <t>AUG-17-2012</t>
  </si>
  <si>
    <t>38-0053</t>
  </si>
  <si>
    <t>ANR Pipeline Company dba Brownsville Compressor Station</t>
  </si>
  <si>
    <t>38-0068</t>
  </si>
  <si>
    <t>Tennessee Valley Authority - Brownsville Combustion Turbine Plant</t>
  </si>
  <si>
    <t>38-0069</t>
  </si>
  <si>
    <t>Tennessee Valley Authority - Lagoon Creek Combustion Turbine Plant (LCT) and Lagoon Creek Combined Cycle Plant (LCC)</t>
  </si>
  <si>
    <t>Electric Power Distribution</t>
  </si>
  <si>
    <t>38-0167</t>
  </si>
  <si>
    <t>Ford Motor Company dba Stanton Plant</t>
  </si>
  <si>
    <t>Automobiles</t>
  </si>
  <si>
    <t>EEEE</t>
  </si>
  <si>
    <t>Organic Liquids Dist - Non-Gasoline</t>
  </si>
  <si>
    <t>HHHHH</t>
  </si>
  <si>
    <t>Misc Coating Mfg</t>
  </si>
  <si>
    <t>Sfc Coating - Auto &amp; Light Duty Trucks</t>
  </si>
  <si>
    <t>Sfc Coating - Auto/Lt-Duty Trucks</t>
  </si>
  <si>
    <t>39-0072</t>
  </si>
  <si>
    <t>Leroy-Somer Americas</t>
  </si>
  <si>
    <t>Motors and Generators</t>
  </si>
  <si>
    <t>39-0120</t>
  </si>
  <si>
    <t>Bravo, Inc.</t>
  </si>
  <si>
    <t>SEP-02-2020</t>
  </si>
  <si>
    <t>40-0024</t>
  </si>
  <si>
    <t>ANR Pipeline Company dba Cottage Grove Compressor Station</t>
  </si>
  <si>
    <t>40-0033</t>
  </si>
  <si>
    <t>Institutional Casework, Incorporated</t>
  </si>
  <si>
    <t>Laboratory Apparatus and Furniture</t>
  </si>
  <si>
    <t>40-0077</t>
  </si>
  <si>
    <t>Tank Lining Of Paris, Inc.</t>
  </si>
  <si>
    <t>Coating, Engraving, and Allied Services, NEC</t>
  </si>
  <si>
    <t>40-0083</t>
  </si>
  <si>
    <t>Schlage Lock Company LLC dba Republic Doors and Frames</t>
  </si>
  <si>
    <t>40-0107</t>
  </si>
  <si>
    <t>Dana Sealing Products, LLC</t>
  </si>
  <si>
    <t>Gaskets, Packing, and Sealing Devices</t>
  </si>
  <si>
    <t>41-0002</t>
  </si>
  <si>
    <t>Tennessee Gas Pipeline Company, LLC - Compressor Station 860</t>
  </si>
  <si>
    <t>43-0003</t>
  </si>
  <si>
    <t>Albemarle U.S., Inc.</t>
  </si>
  <si>
    <t>JAN-25-2013</t>
  </si>
  <si>
    <t>43-0007</t>
  </si>
  <si>
    <t>The Chemours Company FC, LLC dba Chemours Johnsonville Plant</t>
  </si>
  <si>
    <t>Inorganic Pigments, Except Boneand Lamp Black</t>
  </si>
  <si>
    <t>APR-13-2012</t>
  </si>
  <si>
    <t>AUG-31-2010</t>
  </si>
  <si>
    <t>FF</t>
  </si>
  <si>
    <t>Benzene - Waste Operation</t>
  </si>
  <si>
    <t>43-0010</t>
  </si>
  <si>
    <t>Hood Container Corporation</t>
  </si>
  <si>
    <t>Pulp Mills Producing Paperboard</t>
  </si>
  <si>
    <t>43-0011</t>
  </si>
  <si>
    <t>Tennessee Valley Authority - Johnsonville Combustion Turbine Plant</t>
  </si>
  <si>
    <t>Electric Services</t>
  </si>
  <si>
    <t>Db</t>
  </si>
  <si>
    <t>Indust/Commer/Institut Steam Gen</t>
  </si>
  <si>
    <t>SEP-08-2021</t>
  </si>
  <si>
    <t>43-0021</t>
  </si>
  <si>
    <t>Prince Specialty Products LLC</t>
  </si>
  <si>
    <t>45-0011</t>
  </si>
  <si>
    <t>Bush Brothers &amp; Company</t>
  </si>
  <si>
    <t>Canned Fruits, Vegetables, Preserves, Jams, and Jellies</t>
  </si>
  <si>
    <t>47-0018</t>
  </si>
  <si>
    <t>University of Tennessee</t>
  </si>
  <si>
    <t>Steam and Air-Conditioning Supply</t>
  </si>
  <si>
    <t>48-0046</t>
  </si>
  <si>
    <t>Sinova Silicon LLC</t>
  </si>
  <si>
    <t>Primary Smelting and Refining of Nonferrous Metals, Except Copper and Aluminum</t>
  </si>
  <si>
    <t>YYYYYY</t>
  </si>
  <si>
    <t>Area Source - Ferroalloys Production</t>
  </si>
  <si>
    <t>SEP-16-2021</t>
  </si>
  <si>
    <t>Z</t>
  </si>
  <si>
    <t>Ferroalloy Production</t>
  </si>
  <si>
    <t>49-0068</t>
  </si>
  <si>
    <t>Marvin Windows of Tennessee, Inc.</t>
  </si>
  <si>
    <t>Wood Windows and Doors</t>
  </si>
  <si>
    <t>HHHHHH</t>
  </si>
  <si>
    <t>Area Source - Auto Body Refinishing</t>
  </si>
  <si>
    <t>OCT-06-2011</t>
  </si>
  <si>
    <t>50-0054</t>
  </si>
  <si>
    <t>Graphic Packaging International LLC</t>
  </si>
  <si>
    <t>Die-Cut Paper and Paperboard and Cardboard</t>
  </si>
  <si>
    <t>N</t>
  </si>
  <si>
    <t>Chromium Electroplating</t>
  </si>
  <si>
    <t>51-0031</t>
  </si>
  <si>
    <t>Oliver Fiberglass Products</t>
  </si>
  <si>
    <t>Travel Trailers and Campers</t>
  </si>
  <si>
    <t>52-0085</t>
  </si>
  <si>
    <t>Latham Pool Products, Inc. dba Viking Pools - TN</t>
  </si>
  <si>
    <t>53-0003</t>
  </si>
  <si>
    <t>Viskase Companies Inc</t>
  </si>
  <si>
    <t>Unsupported Plastics Profile Shapes</t>
  </si>
  <si>
    <t>MAY-23-2013</t>
  </si>
  <si>
    <t>UUUU</t>
  </si>
  <si>
    <t>Cellulose Product Mfg</t>
  </si>
  <si>
    <t>AUG-30-2010</t>
  </si>
  <si>
    <t>53-0081</t>
  </si>
  <si>
    <t>Primary Products Ingredients Americas LLC</t>
  </si>
  <si>
    <t>Wet Corn Milling</t>
  </si>
  <si>
    <t>VV</t>
  </si>
  <si>
    <t>SOCMI - Equip VOC Leaks</t>
  </si>
  <si>
    <t>53-0090</t>
  </si>
  <si>
    <t>Hubbell Lenoir City, Inc.</t>
  </si>
  <si>
    <t>Plastics Products, NEC</t>
  </si>
  <si>
    <t>53-0093</t>
  </si>
  <si>
    <t>Kimberly-Clark Corporation, Loudon Mill</t>
  </si>
  <si>
    <t>Sanitary Paper Products</t>
  </si>
  <si>
    <t>MAY-07-2013</t>
  </si>
  <si>
    <t>53-0098</t>
  </si>
  <si>
    <t>Malibu Boats LLC</t>
  </si>
  <si>
    <t>AUG-12-2016</t>
  </si>
  <si>
    <t>53-0110</t>
  </si>
  <si>
    <t>Santek Waste Services, Inc. dba Loudon County (Matlock Bend) Landfill</t>
  </si>
  <si>
    <t>54-0009</t>
  </si>
  <si>
    <t>Evonik Corporation</t>
  </si>
  <si>
    <t>NOV-02-2011</t>
  </si>
  <si>
    <t>54-0012</t>
  </si>
  <si>
    <t>Resolute FP US Inc.</t>
  </si>
  <si>
    <t>Pulp Mills</t>
  </si>
  <si>
    <t>MAY-03-2013</t>
  </si>
  <si>
    <t>E</t>
  </si>
  <si>
    <t>Mercury</t>
  </si>
  <si>
    <t>54-0132</t>
  </si>
  <si>
    <t>Johns Manville, Inc.</t>
  </si>
  <si>
    <t>Pressed and Blown Glass and Glassware, NEC</t>
  </si>
  <si>
    <t>CC</t>
  </si>
  <si>
    <t>Glass Mfg</t>
  </si>
  <si>
    <t>54-0167</t>
  </si>
  <si>
    <t>Mineral Wool</t>
  </si>
  <si>
    <t>NOV-15-2013</t>
  </si>
  <si>
    <t>HHHH</t>
  </si>
  <si>
    <t>Wet-Formed Fiberglass Mat Prod</t>
  </si>
  <si>
    <t>54-0174</t>
  </si>
  <si>
    <t>Waupaca Foundry, Inc. Plant 6</t>
  </si>
  <si>
    <t>Gray and Ductile Iron Foundries</t>
  </si>
  <si>
    <t>EEEEE</t>
  </si>
  <si>
    <t>Iron &amp; Steel Foundries</t>
  </si>
  <si>
    <t>54-0176</t>
  </si>
  <si>
    <t>Dynasty Spas</t>
  </si>
  <si>
    <t>54-0188</t>
  </si>
  <si>
    <t>Environmental Trust Company dba Meadow Branch Landfill</t>
  </si>
  <si>
    <t>56-0004</t>
  </si>
  <si>
    <t>Columbia Gulf Transmission Company dba Hartsville Compressor Station</t>
  </si>
  <si>
    <t>57-0024</t>
  </si>
  <si>
    <t>Owens Corning Composite Materials, LLC</t>
  </si>
  <si>
    <t>MAY-06-2013</t>
  </si>
  <si>
    <t>57-0035</t>
  </si>
  <si>
    <t>Pringles Manufacturing Company</t>
  </si>
  <si>
    <t>Potato Chips, Corn Chips, and Similar Snacks</t>
  </si>
  <si>
    <t>SEP-14-2011</t>
  </si>
  <si>
    <t>57-0189</t>
  </si>
  <si>
    <t>Gerdau Ameristeel US Inc.</t>
  </si>
  <si>
    <t>Steel Works, Blast Furnaces (Including Coke Ovens), and Rolling Mills</t>
  </si>
  <si>
    <t>YYYYY</t>
  </si>
  <si>
    <t>Area Source - Electric Arc Furnace Steelmaking</t>
  </si>
  <si>
    <t>AA</t>
  </si>
  <si>
    <t>El-Arc Steel Furn 10/21/74-08/17/83</t>
  </si>
  <si>
    <t>57-0221</t>
  </si>
  <si>
    <t>Foam Fabricators, Inc.</t>
  </si>
  <si>
    <t>Polystyrene Foam Products</t>
  </si>
  <si>
    <t>57-0259</t>
  </si>
  <si>
    <t>Madison County Development, LLC dba Jackson Madison County Landfill</t>
  </si>
  <si>
    <t>57-0286</t>
  </si>
  <si>
    <t>Missouri Smelting Technology, Inc.</t>
  </si>
  <si>
    <t>Aluminum</t>
  </si>
  <si>
    <t>AUG-05-2004</t>
  </si>
  <si>
    <t>58-0011</t>
  </si>
  <si>
    <t>Lodge Manufacturing Company</t>
  </si>
  <si>
    <t>JUN-24-2022</t>
  </si>
  <si>
    <t>JUN-11-2012</t>
  </si>
  <si>
    <t>59-0059</t>
  </si>
  <si>
    <t>East Tennessee Natural Gas, LLC dba Lewisburg Compressor Station 3206</t>
  </si>
  <si>
    <t>59-0061</t>
  </si>
  <si>
    <t>Marelli North America</t>
  </si>
  <si>
    <t>59-0066</t>
  </si>
  <si>
    <t>Trison Coatings Inc</t>
  </si>
  <si>
    <t>Other Coating, Engraving and Allied Services</t>
  </si>
  <si>
    <t>59-0086</t>
  </si>
  <si>
    <t>Cedar Ridge Landfill, Inc.</t>
  </si>
  <si>
    <t>60-0095</t>
  </si>
  <si>
    <t>Columbia Gulf Transmission Company dba Hampshire Compressor Station</t>
  </si>
  <si>
    <t>APR-06-2016</t>
  </si>
  <si>
    <t>60-0132</t>
  </si>
  <si>
    <t>General Motors LLC Spring Hill Manufacturing</t>
  </si>
  <si>
    <t>AUG-04-2022</t>
  </si>
  <si>
    <t>60-0161</t>
  </si>
  <si>
    <t>Swarco Industries, LLC</t>
  </si>
  <si>
    <t>60-0184</t>
  </si>
  <si>
    <t>60-0359</t>
  </si>
  <si>
    <t>Ultium Cells LLC</t>
  </si>
  <si>
    <t>Storage Batteries</t>
  </si>
  <si>
    <t>CCCCCCC</t>
  </si>
  <si>
    <t>Area Source - Paints &amp; Allied Products Manufacturing</t>
  </si>
  <si>
    <t>62-0089</t>
  </si>
  <si>
    <t>Sea Ray Boats</t>
  </si>
  <si>
    <t>62-0090</t>
  </si>
  <si>
    <t>Havco Wood Products, LLC</t>
  </si>
  <si>
    <t>Hardwood Dimension and Flooring Mills</t>
  </si>
  <si>
    <t>SEP-20-2011</t>
  </si>
  <si>
    <t>62-0096</t>
  </si>
  <si>
    <t>Yamaha Jet Boat Manufacturing USA, Inc.</t>
  </si>
  <si>
    <t>62-0102</t>
  </si>
  <si>
    <t>Merritt Precision, LLC</t>
  </si>
  <si>
    <t>62-0107</t>
  </si>
  <si>
    <t>MasterCraft Boat Company, Inc.</t>
  </si>
  <si>
    <t>JUN-03-2016</t>
  </si>
  <si>
    <t>62-0166</t>
  </si>
  <si>
    <t>Oldcastle Infrastructure, Inc. dba Highline Operations</t>
  </si>
  <si>
    <t>AUG-28-2012</t>
  </si>
  <si>
    <t>62-0227</t>
  </si>
  <si>
    <t xml:space="preserve">Hydrasports Custom Boats, LLC </t>
  </si>
  <si>
    <t>63-0092</t>
  </si>
  <si>
    <t>Nyrstar Clarksville Inc.</t>
  </si>
  <si>
    <t>GGGGGG</t>
  </si>
  <si>
    <t>Area Source - Primary Nonferrous Metals - Zinc, Cadmium, &amp; Beryllium</t>
  </si>
  <si>
    <t>AUG-22-2011</t>
  </si>
  <si>
    <t>APR-23-2015</t>
  </si>
  <si>
    <t>Q</t>
  </si>
  <si>
    <t>Pri Zinc Smelter</t>
  </si>
  <si>
    <t>63-0097</t>
  </si>
  <si>
    <t>HQ, 101st Airborne Division (Air Assault) and Fort Campbell</t>
  </si>
  <si>
    <t>63-0123</t>
  </si>
  <si>
    <t>Multi-Color Corporation</t>
  </si>
  <si>
    <t>63-0129</t>
  </si>
  <si>
    <t>Bi-County Solid Waste Management System</t>
  </si>
  <si>
    <t>63-0135</t>
  </si>
  <si>
    <t>Florim USA, Inc.</t>
  </si>
  <si>
    <t>APR-25-2014</t>
  </si>
  <si>
    <t>63-0278</t>
  </si>
  <si>
    <t>Bi County Gas Producers, LLC</t>
  </si>
  <si>
    <t>63-0320</t>
  </si>
  <si>
    <t>Hankook Tire Manufacturing Tennessee, LP</t>
  </si>
  <si>
    <t>63-0339</t>
  </si>
  <si>
    <t>Foxman LLC dba Foxman – Clarksville Data Center</t>
  </si>
  <si>
    <t>Computer Processing and Data Preparation and Processing Services</t>
  </si>
  <si>
    <t>63-0377</t>
  </si>
  <si>
    <t>LG Electronics U.S.A., Inc.</t>
  </si>
  <si>
    <t>Household Laundry Equipment</t>
  </si>
  <si>
    <t>SS</t>
  </si>
  <si>
    <t>Large Appliance Mfg</t>
  </si>
  <si>
    <t>64-0001</t>
  </si>
  <si>
    <t>Jack Daniel Distillery, Lem Motlow, Prop., Inc.</t>
  </si>
  <si>
    <t>Distilled and Blended Liquors</t>
  </si>
  <si>
    <t>OCT-16-2015</t>
  </si>
  <si>
    <t>AUG-31-2011</t>
  </si>
  <si>
    <t>64-0013</t>
  </si>
  <si>
    <t>Wine and Distilled Alcoholic Beverages</t>
  </si>
  <si>
    <t>JAN-13-2012</t>
  </si>
  <si>
    <t>65-0028</t>
  </si>
  <si>
    <t>East Tennessee Natural Gas, LLC - Station 3110 - Wartburg</t>
  </si>
  <si>
    <t>65-0049</t>
  </si>
  <si>
    <t>Heraeus Precious Metals North America, LLC</t>
  </si>
  <si>
    <t>Except Aluminum and Copper</t>
  </si>
  <si>
    <t>JAN-27-2011</t>
  </si>
  <si>
    <t>66-0101</t>
  </si>
  <si>
    <t>Texas Gas Transmission, LLC dba Kenton Compressor Station</t>
  </si>
  <si>
    <t>JUN-03-2013</t>
  </si>
  <si>
    <t>DEC-09-2004</t>
  </si>
  <si>
    <t>66-0113</t>
  </si>
  <si>
    <t>Northwest Tennessee Disposal Corporation</t>
  </si>
  <si>
    <t>66-0123</t>
  </si>
  <si>
    <t>Green Plains Obion LLC</t>
  </si>
  <si>
    <t>Ethyl Alcohol</t>
  </si>
  <si>
    <t>DD</t>
  </si>
  <si>
    <t>Grain Elevator</t>
  </si>
  <si>
    <t>66-0185</t>
  </si>
  <si>
    <t>ECM of Ridgely, LLC</t>
  </si>
  <si>
    <t>67-0054</t>
  </si>
  <si>
    <t>ABC INOAC Exterior Systems, LLC</t>
  </si>
  <si>
    <t>Automotive Stamping</t>
  </si>
  <si>
    <t>68-0001</t>
  </si>
  <si>
    <t>Tennessee Gas Pipeline Company, LLC - Compressor Station 79</t>
  </si>
  <si>
    <t>68-0034</t>
  </si>
  <si>
    <t>East Tennessee Natural Gas, LLC - Lobelville Compressor Station 3201</t>
  </si>
  <si>
    <t>71-0020</t>
  </si>
  <si>
    <t>Cummins Filtration Inc.</t>
  </si>
  <si>
    <t>Industrial and Commercial Machinery and Equipment, NEC</t>
  </si>
  <si>
    <t>JAN-11-2011</t>
  </si>
  <si>
    <t>71-0035</t>
  </si>
  <si>
    <t>Tennessee Technological University</t>
  </si>
  <si>
    <t>Colleges, Universities, and Professional Schools</t>
  </si>
  <si>
    <t>71-0148</t>
  </si>
  <si>
    <t>East Tennessee Natural Gas, LLC - Monterey Compressor Station 3107</t>
  </si>
  <si>
    <t>72-0049</t>
  </si>
  <si>
    <t>La-Z-Boy Tennessee</t>
  </si>
  <si>
    <t>Wood Household Furniture, Upholstered</t>
  </si>
  <si>
    <t>SEP-15-2011</t>
  </si>
  <si>
    <t>EE</t>
  </si>
  <si>
    <t>Sfc Coating - Metal Furniture</t>
  </si>
  <si>
    <t>72-0092</t>
  </si>
  <si>
    <t>Cymer-Dayton, LLC</t>
  </si>
  <si>
    <t>Industrial Organic Chemicals, NEC</t>
  </si>
  <si>
    <t>VVVVVV</t>
  </si>
  <si>
    <t>Area Source - Chemical Manufacturing Industry</t>
  </si>
  <si>
    <t>DEC-06-2012</t>
  </si>
  <si>
    <t>72-0107</t>
  </si>
  <si>
    <t>Huber Engineered Woods, LLC</t>
  </si>
  <si>
    <t>Reconstituted Wood Products</t>
  </si>
  <si>
    <t>DDDD</t>
  </si>
  <si>
    <t>Plywood &amp; Composite Wood Products</t>
  </si>
  <si>
    <t>72-0109</t>
  </si>
  <si>
    <t>Capital Waste Services, LLC dba Rhea County Landfill</t>
  </si>
  <si>
    <t>72-0116</t>
  </si>
  <si>
    <t>General Shale Brick, Inc. dba Spring City Plant 42</t>
  </si>
  <si>
    <t>Brick and Structural Clay Tile</t>
  </si>
  <si>
    <t>73-0013</t>
  </si>
  <si>
    <t>Tennessee Valley Authority (TVA) - Kingston Fossil Plant</t>
  </si>
  <si>
    <t>APR-17-2015</t>
  </si>
  <si>
    <t>73-0107</t>
  </si>
  <si>
    <t>Befesa Zinc US Inc.</t>
  </si>
  <si>
    <t>Scrap and Waste Materials</t>
  </si>
  <si>
    <t>73-0112</t>
  </si>
  <si>
    <t>US Department of Energy, Oak Ridge National Laboratory (Office of Science)</t>
  </si>
  <si>
    <t>Testing Laboratories</t>
  </si>
  <si>
    <t>DEC-22-2009</t>
  </si>
  <si>
    <t>SEP-09-2011</t>
  </si>
  <si>
    <t>73-0125</t>
  </si>
  <si>
    <t>Teijin Carbon America, Inc.</t>
  </si>
  <si>
    <t>Carbon and Graphite Products</t>
  </si>
  <si>
    <t>73-0137</t>
  </si>
  <si>
    <t>Diversified Scientific Services, Inc.</t>
  </si>
  <si>
    <t>Hazardous Waste Treatment and Disposal</t>
  </si>
  <si>
    <t>73-0182</t>
  </si>
  <si>
    <t>Isotek Systems, LLC dba US DOE, Oak Ridge National Laboratory - Building 2026</t>
  </si>
  <si>
    <t>75-0057</t>
  </si>
  <si>
    <t>Bridgestone Americas Tire Operations, LLC - LaVergne</t>
  </si>
  <si>
    <t>75-0155</t>
  </si>
  <si>
    <t>Nissan North America, Inc. - Smyrna</t>
  </si>
  <si>
    <t>75-0381</t>
  </si>
  <si>
    <t>BFI Waste Systems of Tennessee, LLC dba Middle Point Landfill</t>
  </si>
  <si>
    <t>76-0071</t>
  </si>
  <si>
    <t>Scott Solid Waste Disposal Company dba Volunteer Regional Landfill</t>
  </si>
  <si>
    <t>78-0028</t>
  </si>
  <si>
    <t>Johnson Matthey, Inc.</t>
  </si>
  <si>
    <t>78-0086</t>
  </si>
  <si>
    <t>East Tennessee Natural Gas, LLC - Boyd's Creek Compressor Station (Station 3302)</t>
  </si>
  <si>
    <t>80-0009</t>
  </si>
  <si>
    <t>Bonnell Aluminum, Inc.</t>
  </si>
  <si>
    <t>Aluminum Extruded Products</t>
  </si>
  <si>
    <t>MAY-01-2012</t>
  </si>
  <si>
    <t>81-0011</t>
  </si>
  <si>
    <t>Tennessee Valley Authority - Cumberland Fossil Plant</t>
  </si>
  <si>
    <t>81-0030</t>
  </si>
  <si>
    <t>Georgia-Pacific Gypsum LLC</t>
  </si>
  <si>
    <t>Gypsum Products</t>
  </si>
  <si>
    <t>82-0003</t>
  </si>
  <si>
    <t>Eastman Chemical Company</t>
  </si>
  <si>
    <t>Off-Site Waste &amp; Recovery Operation</t>
  </si>
  <si>
    <t>G</t>
  </si>
  <si>
    <t>Storage Of Haz Organics</t>
  </si>
  <si>
    <t>Equip Leaks Of Haz Organics</t>
  </si>
  <si>
    <t>JJJ</t>
  </si>
  <si>
    <t>Group IV Polymers &amp; Resins</t>
  </si>
  <si>
    <t>DDD</t>
  </si>
  <si>
    <t>Polymer Mfg - VOC</t>
  </si>
  <si>
    <t>Commer/Indus Solid Waste Incin  =&gt; 11/30/99</t>
  </si>
  <si>
    <t>SOCMI Air Oxidation Unit - VOC</t>
  </si>
  <si>
    <t>82-0007</t>
  </si>
  <si>
    <t>Seaman Corporation</t>
  </si>
  <si>
    <t>82-0018</t>
  </si>
  <si>
    <t>Holston Army Ammunition Plant</t>
  </si>
  <si>
    <t>82-0022</t>
  </si>
  <si>
    <t>Domtar Paper Company, LLC dba Kingsport Mill</t>
  </si>
  <si>
    <t>Except Newsprint Mills</t>
  </si>
  <si>
    <t>82-0052</t>
  </si>
  <si>
    <t>UPM Pharmaceuticals, Inc.</t>
  </si>
  <si>
    <t>Pharmaceutical Preparations</t>
  </si>
  <si>
    <t>GGG</t>
  </si>
  <si>
    <t>Pharmaceutical Mfg</t>
  </si>
  <si>
    <t>MAR-08-2012</t>
  </si>
  <si>
    <t>82-0110</t>
  </si>
  <si>
    <t>East Tennessee Natural Gas Company - Station 3308 and LNG Storage Facility</t>
  </si>
  <si>
    <t>HHH</t>
  </si>
  <si>
    <t>Nat Gas Trans &amp; Storage Facility</t>
  </si>
  <si>
    <t>82-0153</t>
  </si>
  <si>
    <t>Microporous, LLC</t>
  </si>
  <si>
    <t>JAN-29-2016</t>
  </si>
  <si>
    <t>82-0481</t>
  </si>
  <si>
    <t xml:space="preserve">EcoSafe Systems, LLC dba Eco-Safe Landfill </t>
  </si>
  <si>
    <t>82-0510</t>
  </si>
  <si>
    <t>Primester GP</t>
  </si>
  <si>
    <t>UU</t>
  </si>
  <si>
    <t>Ntl Emiss Std For Equip Leaks - Control 2 Std - 40 CFR 63.1019</t>
  </si>
  <si>
    <t>83-0008</t>
  </si>
  <si>
    <t>Tennessee Gas Pipeline Company, LLC - Compressor Station 87</t>
  </si>
  <si>
    <t>83-0014</t>
  </si>
  <si>
    <t>Midwestern Gas Transmission Company dba Station 2101 (Portland Compressor Station)</t>
  </si>
  <si>
    <t>APR-21-2015</t>
  </si>
  <si>
    <t>83-0025</t>
  </si>
  <si>
    <t>Tennessee Valley Authority - Gallatin Fossil Plant</t>
  </si>
  <si>
    <t>DEC-02-2016</t>
  </si>
  <si>
    <t>CCCC</t>
  </si>
  <si>
    <t>Commer/Indust Solid Waste Incin &gt; 11/30/99</t>
  </si>
  <si>
    <t>83-0129</t>
  </si>
  <si>
    <t>Hoeganaes Corporation</t>
  </si>
  <si>
    <t>Ferrous Powder, Paste, Flakes, etc.</t>
  </si>
  <si>
    <t>AAa</t>
  </si>
  <si>
    <t>El-Arc Steel Furn Ar-O Decarb Vessel &gt; 08/7/83</t>
  </si>
  <si>
    <t>84-0067</t>
  </si>
  <si>
    <t>Texas Gas Transmission, LLC</t>
  </si>
  <si>
    <t>85-0027</t>
  </si>
  <si>
    <t>East Tennessee Natural Gas, LLC dba Dixon Springs Compressor Station (Station 3104)</t>
  </si>
  <si>
    <t>87-0028</t>
  </si>
  <si>
    <t>Carmeuse Lime &amp; Stone, O-N Minerals (Luttrell) Company</t>
  </si>
  <si>
    <t>Lime</t>
  </si>
  <si>
    <t>HH</t>
  </si>
  <si>
    <t>Lime Manufacturing Plant</t>
  </si>
  <si>
    <t>89-0077</t>
  </si>
  <si>
    <t>Bridgestone Americas Tire Operations, LLC dba Warren Plant</t>
  </si>
  <si>
    <t>90-0039</t>
  </si>
  <si>
    <t>Mountain Home Energy Center</t>
  </si>
  <si>
    <t>90-0246</t>
  </si>
  <si>
    <t>Iris Glen Environmental Center</t>
  </si>
  <si>
    <t>90-0405</t>
  </si>
  <si>
    <t>LPI Inc.</t>
  </si>
  <si>
    <t>91-0001</t>
  </si>
  <si>
    <t>Tennessee Gas Pipeline Company, LLC - Compressor Station 555</t>
  </si>
  <si>
    <t>MAY-20-2013</t>
  </si>
  <si>
    <t>91-0075</t>
  </si>
  <si>
    <t>The Praxis Companies, LLC dba American Whirlpool</t>
  </si>
  <si>
    <t>91-0098</t>
  </si>
  <si>
    <t>Columbia Gulf Transmission, LLC dba Clifton Junction Compressor Station</t>
  </si>
  <si>
    <t>MAR-01-2019</t>
  </si>
  <si>
    <t>OOOOa</t>
  </si>
  <si>
    <t>CRUDE OIL AND NATURAL GAS FACILITIES FOR WHICH CONSTRUCTION, MODIFICATION OR RECONSTRUCTION COMMENCED AFTER SEPTEMBER 18, 2015</t>
  </si>
  <si>
    <t>92-0020</t>
  </si>
  <si>
    <t>Kentucky-Tennessee Clay Company</t>
  </si>
  <si>
    <t>Kaolin and Ball Clay</t>
  </si>
  <si>
    <t>OCT-04-2012</t>
  </si>
  <si>
    <t>92-0052</t>
  </si>
  <si>
    <t>USB Tennessee LLC - Gleason</t>
  </si>
  <si>
    <t>JJJJJ</t>
  </si>
  <si>
    <t>Brick &amp; Structural Clay Products</t>
  </si>
  <si>
    <t>JUN-17-2016</t>
  </si>
  <si>
    <t>92-0101</t>
  </si>
  <si>
    <t>MTD Consumer Group Inc</t>
  </si>
  <si>
    <t>Lawn and Garden Tractors and Home Lawn and Garden  Equipment</t>
  </si>
  <si>
    <t>92-0108</t>
  </si>
  <si>
    <t>Tennessee Valley Authority - Gleason Combustion Turbine Plant</t>
  </si>
  <si>
    <t>93-0060</t>
  </si>
  <si>
    <t>BASF Corporation</t>
  </si>
  <si>
    <t>Custom Compounding of Purchased Plastics Resins</t>
  </si>
  <si>
    <t>93-0067</t>
  </si>
  <si>
    <t>Best Bath Systems, Inc. dba Rane a Division of Bestbath</t>
  </si>
  <si>
    <t>94-0072</t>
  </si>
  <si>
    <t>Essex Furukawa Magnet Wire USA LLC</t>
  </si>
  <si>
    <t>Drawing and Insulating of Nonferrous Wire</t>
  </si>
  <si>
    <t>JUL-11-2013</t>
  </si>
  <si>
    <t>95-0093</t>
  </si>
  <si>
    <t>Texas Eastern Transmission, LP dba Gladeville Compressor Station</t>
  </si>
  <si>
    <t>95-0410</t>
  </si>
  <si>
    <t xml:space="preserve">Wonder Porcelain Group, LLC </t>
  </si>
  <si>
    <t>JUL-28-2020</t>
  </si>
  <si>
    <t>NSPS/NESHAP/MACT</t>
  </si>
  <si>
    <t xml:space="preserve">Subpart </t>
  </si>
  <si>
    <t>Rule</t>
  </si>
  <si>
    <t>Ranking</t>
  </si>
  <si>
    <t>General Provisions</t>
  </si>
  <si>
    <t>N/A</t>
  </si>
  <si>
    <t>Adoption and Submittal of State Plans for Designated Facilities</t>
  </si>
  <si>
    <t>Emission Guidelines and Compliance Times</t>
  </si>
  <si>
    <t>Emissions Guidelines and Compliance Times for Large Municipal Waste Combustors That are Constructed on or Before September 20, 1994</t>
  </si>
  <si>
    <t>Emission Guidelines and Compliance Times for Municipal Solid Waste Landfills</t>
  </si>
  <si>
    <t>Emissions Guidelines and Compliance Times for Sulfuric Acid Production Units</t>
  </si>
  <si>
    <t>Emission Guidelines and Compliance Times for Hospital/Medical/Infectious Waste Incinerators</t>
  </si>
  <si>
    <t>Standards of Performance for Fossil-Fuel-Fired Steam Generators</t>
  </si>
  <si>
    <t>Standards of Performance for Electric Utility Steam Generating Units</t>
  </si>
  <si>
    <t>Standards of Performance for Industrial-Commercial-Institutional Steam Generating Units</t>
  </si>
  <si>
    <t>Standards of Performance for Small Industrial-Commercial-Institutional Steam Generating Units</t>
  </si>
  <si>
    <t>Standards of Performance for Incinerators</t>
  </si>
  <si>
    <t>Standards of Performance for Municipal Waste Combustors for Which Construction Is Commenced After December 20, 1989 and On or Before September 20, 1994</t>
  </si>
  <si>
    <t>Standards of Performance for Large Municipal Waste Combustors for Which Construction is Commenced After September 20, 1994 or for Which Modification or Reconstruction is Commenced After June 19, 1996</t>
  </si>
  <si>
    <t>Standards of Performance for New Stationary Sources: Hospital/Medical/Infectious Waste Incinerators</t>
  </si>
  <si>
    <t>Standards of Performance for Portland Cement Plants</t>
  </si>
  <si>
    <t>Standards of Performance for Nitric Acid Plants</t>
  </si>
  <si>
    <t>Standards of Performance for Nitric Acid Plants for Which Construction, Reconstruction, or Modification Commenced After October 14, 2011</t>
  </si>
  <si>
    <t>Standards of Performance for Sulfuric Acid Plants</t>
  </si>
  <si>
    <t>Standards of Performance for Hot Mix Asphalt Facilities</t>
  </si>
  <si>
    <t>Standards of Performance for Petroleum Refineries</t>
  </si>
  <si>
    <t>Standards of Performance for Petroleum Refineries for Which Construction, Reconstruction, or Modification Commenced After May 14, 2007</t>
  </si>
  <si>
    <t>Standards of Performance for Storage Vessels for Petroleum Liquids for Which Construction, Reconstruction, or Modification Commenced After June 11, 1973, and Prior to May 19, 1978</t>
  </si>
  <si>
    <t>Standards of Performance for Storage Vessels for Petroleum Liquids for Which Construction, Reconstruction, or Modification Commenced After May 18, 1978, and Prior to July 23, 1984</t>
  </si>
  <si>
    <t>Standards of Performance for Volatile Organic Liquid Storage Vessels (Including Petroleum Liquid Storage Vessels) for Which Construction, Reconstruction, or Modification Commenced After July 23, 1984</t>
  </si>
  <si>
    <t>Standards of Performance for Secondary Lead Smelters</t>
  </si>
  <si>
    <t>Standards of Performance for Secondary Brass and Bronze Production Plants</t>
  </si>
  <si>
    <t>Standards of Performance for Primary Emissions from Basic Oxygen Process Furnaces for Which Construction is Commenced After June 11, 1973</t>
  </si>
  <si>
    <t>Standards of Performance for Secondary Emissions from Basic Oxygen Process Steelmaking Facilities for Which Construction is Commenced After January 20, 1983</t>
  </si>
  <si>
    <t>Standards of Performance for Sewage Treatment Plants</t>
  </si>
  <si>
    <t>Standards of Performance for Primary Copper Smelters</t>
  </si>
  <si>
    <t>Standards of Performance for Primary Zinc Smelters</t>
  </si>
  <si>
    <t>Standards of Performance for Primary Lead Smelters</t>
  </si>
  <si>
    <t>Standards of Performance for Primary Aluminum Reduction Plants</t>
  </si>
  <si>
    <t>Standards of Performance for the Phosphate Fertilizer Industry: Wet-Process Phosphoric Acid Plants</t>
  </si>
  <si>
    <t>Standards of Performance for the Phosphate Fertilizer Industry: Superphosphoric Acid Plants</t>
  </si>
  <si>
    <t>Standards of Performance for the Phosphate Fertilizer Industry: Diammonium Phosphate Plants</t>
  </si>
  <si>
    <t>Standards of Performance for the Phosphate Fertilizer Industry: Triple Superphosphate Plants</t>
  </si>
  <si>
    <t>Standards of Performance for the Phosphate Fertilizer Industry: Granular Triple Superphosphate Storage Facilities</t>
  </si>
  <si>
    <t>Standards of Performance for Coal Preparation and Processing Plants</t>
  </si>
  <si>
    <t>Standards of Performance for Ferroalloy Production Facilities</t>
  </si>
  <si>
    <t>Standards of Performance for Steel Plants: Electric Arc Furnaces Constructed After October 21, 1974, and On or Before August 17, 1983</t>
  </si>
  <si>
    <t>Standards of Performance for Steel Plants: Electric Arc Furnaces and Argon-Oxygen Decarburization Vessels Constructed After August 17, 1983</t>
  </si>
  <si>
    <t>Standards of Performance for Kraft Pulp Mills</t>
  </si>
  <si>
    <t>Standards of Performance for Kraft Pulp Mill Affected Sources for Which Construction, Reconstruction, or Modification Commenced After May 23, 2013</t>
  </si>
  <si>
    <t>Standards of Performance for Glass Manufacturing Plants</t>
  </si>
  <si>
    <t>Standards of Performance for Grain Elevators</t>
  </si>
  <si>
    <t>Standards of Performance for Surface Coating of Metal Furniture</t>
  </si>
  <si>
    <t>Standards of Performance for Stationary Gas Turbines</t>
  </si>
  <si>
    <t>Standards of Performance for Lime Manufacturing Plants</t>
  </si>
  <si>
    <t>Standards of Performance for Lead-Acid Battery Manufacturing Plants</t>
  </si>
  <si>
    <t>Standards of Performance for Metallic Mineral Processing Plants</t>
  </si>
  <si>
    <t>Standards of Performance for Automobile and Light Duty Truck Surface Coating Operations</t>
  </si>
  <si>
    <t>Standards of Performance for Phosphate Rock Plants</t>
  </si>
  <si>
    <t>Standards of Performance for Ammonium Sulfate Manufacture</t>
  </si>
  <si>
    <t>Standards of Performance for the Graphic Arts Industry: Publication Rotogravure Printing</t>
  </si>
  <si>
    <t>Standards of Performance for Pressure Sensitive Tape and Label Surface Coating Operations</t>
  </si>
  <si>
    <t>Standards of Performance for Industrial Surface Coating: Large Appliances</t>
  </si>
  <si>
    <t>Standards of Performance for Metal Coil Surface Coating</t>
  </si>
  <si>
    <t>Standards of Performance for Asphalt Processing and Asphalt Roofing Manufacture</t>
  </si>
  <si>
    <t>Standards of Performance for Equipment Leaks of VOC in the Synthetic Organic Chemicals Manufacturing Industry for which Construction, Reconstruction, or Modification Commenced After January 5, 1981, and on or Before November 7, 2006</t>
  </si>
  <si>
    <t>Standards of Performance for Equipment Leaks of VOC in the Synthetic Organic Chemicals Manufacturing Industry for Which Construction, Reconstruction, or Modification Commenced After November 7, 2006</t>
  </si>
  <si>
    <t>Standards of Performance for the Beverage Can Surface Coating Industry</t>
  </si>
  <si>
    <t>Standards of Performance for Bulk Gasoline Terminals</t>
  </si>
  <si>
    <t>Standards of Performance for New Residential Wood Heaters</t>
  </si>
  <si>
    <t>Standards of Performance for the Rubber Tire Manufacturing Industry</t>
  </si>
  <si>
    <t>Standards of Performance for Volatile Organic Compound (VOC) Emissions from the Polymer Manufacturing Industry</t>
  </si>
  <si>
    <t>Standards of Performance for Flexible Vinyl and Urethane Coating and Printing</t>
  </si>
  <si>
    <t>Standards of Performance for Equipment Leaks of VOC in Petroleum Refineries for which Construction, Reconstruction, or Modification Commenced After January 4, 1983, and on or Before November 7, 2006</t>
  </si>
  <si>
    <t>Standards of Performance for Equipment Leaks of VOC in Petroleum Refineries for Which Construction, Reconstruction, or Modification Commenced After November 7, 2006</t>
  </si>
  <si>
    <t>Standards of Performance for Synthetic Fiber Production Facilities</t>
  </si>
  <si>
    <t>Standards of Performance for Volatile Organic Compound (VOC) Emissions From the Synthetic Organic Chemical Manufacturing Industry (SOCMI) Air Oxidation Unit Processes</t>
  </si>
  <si>
    <t>Standards of Performance for Petroleum Dry Cleaners</t>
  </si>
  <si>
    <t>Standards of Performance for Equipment Leaks of VOC From Onshore Natural Gas Processing Plants for Which Construction, Reconstruction, or Modification Commenced After January 20, 1984, and on or Before August 23, 2011</t>
  </si>
  <si>
    <t>Standards of Performance for SO2 Emissions From Onshore Natural Gas Processing for Which Construction, Reconstruction, or Modification Commenced After January 20, 1984, and on or Before August 23, 2011</t>
  </si>
  <si>
    <t>Standards of Performance for Volatile Organic Compound (VOC) Emissions From Synthetic Organic Chemical Manufacturing Industry (SOCMI) Distillation Operations</t>
  </si>
  <si>
    <t>Standards of Performance for Nonmetallic Mineral Processing Plants</t>
  </si>
  <si>
    <t>Standard of Performance for Wool Fiberglass Insulation Manufacturing Plants</t>
  </si>
  <si>
    <t>Standards of Performance for VOC Emissions From Petroleum Refinery Wastewater Systems</t>
  </si>
  <si>
    <t>Standards of Performance for Volatile Organic Compound Emissions From Synthetic Organic Chemical Manufacturing Industry (SOCMI) Reactor Processes</t>
  </si>
  <si>
    <t>Standards of Performance for Magnetic Tape Coating Facilities</t>
  </si>
  <si>
    <t>Standards of Performance for Industrial Surface Coating: Surface Coating of Plastic Parts for Business Machines</t>
  </si>
  <si>
    <t>Standards of Performance for Calciners and Dryers in Mineral Industries</t>
  </si>
  <si>
    <t>Standards of Performance for Polymeric Coating of Supporting Substrates Facilities</t>
  </si>
  <si>
    <t>Standards of Performance for Municipal Solid Waste Landfills That Commenced Construction, Reconstruction, or Modification on or After May 30, 1991, but Before July 18, 2014</t>
  </si>
  <si>
    <t>Standards of Performance for Municipal Solid Waste Landfills That Commenced Construction, Reconstruction, or Modification After July 17, 2014</t>
  </si>
  <si>
    <t>Standards of Performance for Small Municipal Waste Combustion Units for Which Construction is Commenced After August 30, 1999 or for Which Modification or Reconstruction is Commenced After June 6, 2001</t>
  </si>
  <si>
    <t>Emission Guidelines and Compliance Times for Small Municipal Waste Combustion Units Constructed on or Before August 30, 1999</t>
  </si>
  <si>
    <t>Standards of Performance for Commercial and Industrial Solid Waste Incineration Units</t>
  </si>
  <si>
    <t>Emissions Guidelines and Compliance Times for Commercial and Industrial Solid Waste Incineration Units</t>
  </si>
  <si>
    <t>Standards of Performance for Other Solid Waste Incineration Units for Which Construction is Commenced After December 9, 2004, or for Which Modification or Reconstruction is Commenced on or After June 16, 2006</t>
  </si>
  <si>
    <t>Emission Guidelines and Compliance Times for Other Solid Waste Incineration Units That Commenced Construction On or Before December 9, 2004</t>
  </si>
  <si>
    <t>Standards of Performance for Stationary Compression Ignition Internal Combustion Engines</t>
  </si>
  <si>
    <t>Standards of Performance for Stationary Spark Ignition Internal Combustion Engines</t>
  </si>
  <si>
    <t>Standards of Performance for Stationary Combustion Turbines</t>
  </si>
  <si>
    <t>Standards of Performance for New Sewage Sludge Incineration Units</t>
  </si>
  <si>
    <t>Emission Guidelines and Compliance Times for Existing Sewage Sludge Incineration Units</t>
  </si>
  <si>
    <t>Standards of Performance for Crude Oil and Natural Gas Facilities for Which Construction, Modification, or Reconstruction Commenced After August 23, 2011, and on or Before September 18, 2015</t>
  </si>
  <si>
    <t>Standards of Performance for Crude Oil and Natural Gas Facilities for which Construction, Modification or Reconstruction Commenced After September 18, 2015</t>
  </si>
  <si>
    <t>Standards of Performance for New Residential Hydronic Heaters and Forced-Air Furnaces</t>
  </si>
  <si>
    <t>Standards of Performance for Greenhouse Gas Emissions for Electric Generating Units</t>
  </si>
  <si>
    <t>Emission Guidelines for Greenhouse Gas Emissions From Existing Electric Utility Generating Units</t>
  </si>
  <si>
    <t>National Emission Standards for Radon Emissions From Underground Uranium Mines</t>
  </si>
  <si>
    <t>National Emission Standard for Beryllium</t>
  </si>
  <si>
    <t>National Emission Standard for Beryllium Rocket Motor Firing</t>
  </si>
  <si>
    <t>National Emission Standard for Mercury</t>
  </si>
  <si>
    <t>National Emission Standard for Vinyl Chloride</t>
  </si>
  <si>
    <t>National Emission Standards for Emissions of Radionuclides Other Than Radon From Department of Energy Facilities</t>
  </si>
  <si>
    <t>National Emission Standards for Radionuclide Emissions From Federal Facilities Other Than Nuclear Regulatory Commission Licensees and Not Covered by Subpart H</t>
  </si>
  <si>
    <t>National Emission Standard for Equipment Leaks (Fugitive Emission Sources) of Benzene</t>
  </si>
  <si>
    <t>National Emission Standards for Radionuclide Emissions From Elemental Phosphorus Plants</t>
  </si>
  <si>
    <t>National Emission Standard for Benzene Emissions from Coke By-Product Recovery Plants</t>
  </si>
  <si>
    <t>National Emission Standard for Asbestos</t>
  </si>
  <si>
    <t>National Emission Standard for Inorganic Arsenic Emissions From Glass Manufacturing Plants</t>
  </si>
  <si>
    <t>National Emission Standard for Inorganic Arsenic Emissions From Primary Copper Smelters</t>
  </si>
  <si>
    <t>National Emission Standard for Inorganic Arsenic Emissions From Arsenic Trioxide and Metallic Arsenic Production Facilities</t>
  </si>
  <si>
    <t>National Emission Standards for Radon Emissions From Department of Energy Facilities</t>
  </si>
  <si>
    <t>National Emission Standards for Radon Emissions From Phosphogypsum Stacks</t>
  </si>
  <si>
    <t>National Emission Standards for Radon Emissions From the Disposal of Uranium Mill Tailings</t>
  </si>
  <si>
    <t>National Emission Standard for Equipment Leaks (Fugitive Emission Sources)</t>
  </si>
  <si>
    <t>National Emission Standards for Radon Emissions From Operating Mill Tailings</t>
  </si>
  <si>
    <t>National Emission Standard for Benzene Emissions From Benzene Storage Vessels</t>
  </si>
  <si>
    <t>National Emission Standard for Benzene Emissions From Benzene Transfer Operations</t>
  </si>
  <si>
    <t>National Emission Standard for Benzene Waste Operations</t>
  </si>
  <si>
    <t>Requirements for Control Technology Determinations for Major Sources in Accordance With Clean Air Act Sections, Sections 112(g) and 112(j)</t>
  </si>
  <si>
    <t>List of Hazardous Air Pollutants, Petitions Process, Lesser Quantity Designations, Source Category List</t>
  </si>
  <si>
    <t>Regulations Governing Compliance Extensions for Early Reductions of Hazardous Air Pollutants</t>
  </si>
  <si>
    <t>Approval of State Programs and Delegation of Federal Authorities</t>
  </si>
  <si>
    <t>National Emission Standards for Organic Hazardous Air Pollutants From the Synthetic Organic Chemical Manufacturing Industry</t>
  </si>
  <si>
    <t>National Emission Standards for Organic Hazardous Air Pollutants From the Synthetic Organic Chemical Manufacturing Industry for Process Vents, Storage Vessels, Transfer Operations, and Wastewater</t>
  </si>
  <si>
    <t>National Emission Standards for Organic Hazardous Air Pollutants for Equipment Leaks</t>
  </si>
  <si>
    <t>National Emission Standards for Organic Hazardous Air Pollutants for Certain Processes Subject to the Negotiated Regulation for Equipment Leaks</t>
  </si>
  <si>
    <t>National Emission Standards for Hazardous Air Pollutants for Polyvinyl Chloride and Copolymers Production</t>
  </si>
  <si>
    <t>National Emission Standards for Coke Oven Batteries</t>
  </si>
  <si>
    <t>National Perchloroethylene Air Emission Standards for Dry Cleaning Facilities</t>
  </si>
  <si>
    <t>National Emission Standards for Chromium Emissions From Hard and Decorative Chromium Electroplating and Chromium Anodizing Tanks</t>
  </si>
  <si>
    <t>Ethylene Oxide Emissions Standards for Sterilization Facilities</t>
  </si>
  <si>
    <t>National Emission Standards for Hazardous Air Pollutants for Industrial Process Cooling Towers</t>
  </si>
  <si>
    <t>National Emission Standards for Gasoline Distribution Facilities (Bulk Gasoline Terminals and Pipeline Breakout Stations)</t>
  </si>
  <si>
    <t>National Emission Standards for Hazardous Air Pollutants from the Pulp and Paper Industry</t>
  </si>
  <si>
    <t>National Emission Standards for Halogenated Solvent Cleaning</t>
  </si>
  <si>
    <t>National Emission Standards for Hazardous Air Pollutant Emissions: Group I Polymers and Resins</t>
  </si>
  <si>
    <t>National Emission Standards for Hazardous Air Pollutants for Epoxy Resins Production and Non-Nylon Polyamides Production</t>
  </si>
  <si>
    <t>National Emission Standards For Hazardous Air Pollutants From Secondary Lead Smelting</t>
  </si>
  <si>
    <t>National Emission Standards for Marine Tank Vessel Loading Operations</t>
  </si>
  <si>
    <t>National Emission Standards for Hazardous Air Pollutants from Phosphoric Acid Manufacturing Plants</t>
  </si>
  <si>
    <t>National Emission Standards for Hazardous Air Pollutants from Phosphate Fertilizers Production Plants</t>
  </si>
  <si>
    <t>National Emission Standards for Hazardous Air Pollutants From Petroleum Refineries</t>
  </si>
  <si>
    <t>National Emission Standards for Hazardous Air Pollutants from Off-Site Waste and Recovery Operations</t>
  </si>
  <si>
    <t>National Emission Standards for Magnetic Tape Manufacturing Operations</t>
  </si>
  <si>
    <t>National Emission Standards for Aerospace Manufacturing and Rework Facilities</t>
  </si>
  <si>
    <t>National Emission Standards for Hazardous Air Pollutants From Oil and Natural Gas Production Facilities</t>
  </si>
  <si>
    <t>National Emission Standards for Shipbuilding and Ship Repair (Surface Coating)</t>
  </si>
  <si>
    <t>National Emission Standards for Wood Furniture Manufacturing Operations</t>
  </si>
  <si>
    <t>National Emission Standards for the Printing and Publishing Industry</t>
  </si>
  <si>
    <t>National Emission Standards for Hazardous Air Pollutants for Primary Aluminum Reduction Plants</t>
  </si>
  <si>
    <t>National Emission Standards for Hazardous Air Pollutants for Chemical Recovery Combustion Sources at Kraft, Soda, Sulfite, and Stand-Alone Semichemical Pulp Mills</t>
  </si>
  <si>
    <t>National Emission Standards for Hazardous Air Pollutants for Wool Fiberglass Manufacturing at Area Sources</t>
  </si>
  <si>
    <t>National Emission Standards for Tanks - Level 1</t>
  </si>
  <si>
    <t>National Emission Standards for Containers</t>
  </si>
  <si>
    <t>National Emission Standards for Surface Impoundments</t>
  </si>
  <si>
    <t>National Emission Standards for Individual Drain Systems</t>
  </si>
  <si>
    <t>National Emission Standards for Closed Vent Systems, Control Devices, Recovery Devices and Routing to a Fuel Gas System or a Process</t>
  </si>
  <si>
    <t>National Emission Standards for Equipment Leaks - Control Level 1</t>
  </si>
  <si>
    <t>National Emission Standards for Equipment Leaks - Control Level 2 Standards</t>
  </si>
  <si>
    <t>National Emission Standards for Oil-Water Separators and Organic-Water Separators</t>
  </si>
  <si>
    <t>National Emission Standards for Storage Vessels (Tanks) - Control Level 2</t>
  </si>
  <si>
    <t>National Emission Standards for Ethylene Manufacturing Process Units: Heat Exchange Systems and Waste Operations</t>
  </si>
  <si>
    <t>National Emission Standards for Hazardous Air Pollutants for Source Categories: Generic Maximum Achievable Control Technology Standards</t>
  </si>
  <si>
    <t>National Emission Standards for Hazardous Air Pollutants for Steel Pickling - HCl Process Facilities and Hydrochloric Acid Regeneration Plants</t>
  </si>
  <si>
    <t>National Emission Standards for Hazardous Air Pollutants for Mineral Wool Production</t>
  </si>
  <si>
    <t>National Emission Standards for Hazardous Air Pollutants from Hazardous Waste Combustors</t>
  </si>
  <si>
    <t>National Emission Standards for Pharmaceuticals Production</t>
  </si>
  <si>
    <t>National Emission Standards for Hazardous Air Pollutants From Natural Gas Transmission and Storage Facilities</t>
  </si>
  <si>
    <t>National Emission Standards for Hazardous Air Pollutants for Flexible Polyurethane Foam Production</t>
  </si>
  <si>
    <t>National Emission Standards for Hazardous Air Pollutant Emissions: Group IV Polymers and Resins</t>
  </si>
  <si>
    <t>National Emission Standards for Hazardous Air Pollutants From the Portland Cement Manufacturing Industry</t>
  </si>
  <si>
    <t>National Emission Standards for Hazardous Air Pollutants for Pesticide Active Ingredient Production</t>
  </si>
  <si>
    <t>National Emission Standards for Hazardous Air Pollutants for Wool Fiberglass Manufacturing</t>
  </si>
  <si>
    <t>National Emission Standards for Hazardous Air Pollutant Emissions: Manufacture of Amino/Phenolic Resins</t>
  </si>
  <si>
    <t>National Emission Standards for Hazardous Air Pollutant Emissions for Polyether Polyols Production</t>
  </si>
  <si>
    <t>National Emission Standards for Hazardous Air Pollutants for Primary Copper Smelting</t>
  </si>
  <si>
    <t>National Emission Standards for Hazardous Air Pollutants for Secondary Aluminum Production</t>
  </si>
  <si>
    <t>National Emission Standards for Hazardous Air Pollutants for Primary Lead Smelting</t>
  </si>
  <si>
    <t>National Emission Standards for Hazardous Air Pollutants for Petroleum Refineries: Catalytic Cracking Units, Catalytic Reforming Units, and Sulfur Recovery Units</t>
  </si>
  <si>
    <t>National Emission Standards for Hazardous Air Pollutants: Publicly Owned Treatment Works</t>
  </si>
  <si>
    <t>National Emission Standards for Hazardous Air Pollutants for Ferroalloys Production: Ferromanganese and Silicomanganese</t>
  </si>
  <si>
    <t>National Emission Standards for Hazardous Air Pollutants: Municipal Solid Waste Landfills</t>
  </si>
  <si>
    <t>National Emission Standards for Hazardous Air Pollutants: Manufacturing of Nutritional Yeast</t>
  </si>
  <si>
    <t>National Emission Standards for Hazardous Air Pollutants: Plywood and Composite Wood Products</t>
  </si>
  <si>
    <t>National Emission Standards for Hazardous Air Pollutants: Organic Liquids Distribution (Non-Gasoline)</t>
  </si>
  <si>
    <t>National Emission Standards for Hazardous Air Pollutants: Miscellaneous Organic Chemical Manufacturing</t>
  </si>
  <si>
    <t>National Emission Standards for Hazardous Air Pollutants: Solvent Extraction for Vegetable Oil Production</t>
  </si>
  <si>
    <t>National Emission Standards for Hazardous Air Pollutants for Wet-Formed Fiberglass Mat Production</t>
  </si>
  <si>
    <t>National Emission Standards for Hazardous Air Pollutants: Surface Coating of Automobiles and Light-Duty Trucks</t>
  </si>
  <si>
    <t>National Emission Standards for Hazardous Air Pollutants: Paper and Other Web Coating</t>
  </si>
  <si>
    <t>National Emission Standards for Hazardous Air Pollutants: Surface Coating of Metal Cans</t>
  </si>
  <si>
    <t>National Emission Standards for Hazardous Air Pollutants for Surface Coating of Miscellaneous Metal Parts and Products</t>
  </si>
  <si>
    <t>National Emission Standards for Hazardous Air Pollutants: Surface Coating of Large Appliances</t>
  </si>
  <si>
    <t>National Emission Standards for Hazardous Air Pollutants: Printing, Coating, and Dyeing of Fabrics and Other Textiles</t>
  </si>
  <si>
    <t>National Emission Standards for Hazardous Air Pollutants for Surface Coating of Plastic Parts and Products</t>
  </si>
  <si>
    <t>National Emission Standards for Hazardous Air Pollutants: Surface Coating of Wood Building Products</t>
  </si>
  <si>
    <t>National Emission Standards for Hazardous Air Pollutants: Surface Coating of Metal Furniture</t>
  </si>
  <si>
    <t>National Emission Standards for Hazardous Air Pollutants: Surface Coating of Metal Coil</t>
  </si>
  <si>
    <t>National Emission Standards for Hazardous Air Pollutants for Leather Finishing Operations</t>
  </si>
  <si>
    <t>National Emission Standards for Hazardous Air Pollutants for Cellulose Products Manufacturing</t>
  </si>
  <si>
    <t>National Emission Standards for Hazardous Air Pollutants for Boat Manufacturing</t>
  </si>
  <si>
    <t>National Emissions Standards for Hazardous Air Pollutants: Reinforced Plastic Composites Production</t>
  </si>
  <si>
    <t>National Emissions Standards for Hazardous Air Pollutants: Rubber Tire Manufacturing</t>
  </si>
  <si>
    <t>National Emission Standards for Hazardous Air Pollutants for Stationary Combustion Turbines</t>
  </si>
  <si>
    <t>National Emissions Standards for Hazardous Air Pollutants for Stationary Reciprocating Internal Combustion Engines</t>
  </si>
  <si>
    <t>National Emission Standards for Hazardous Air Pollutants for Lime Manufacturing Plants</t>
  </si>
  <si>
    <t>National Emission Standards for Hazardous Air Pollutants for Semiconductor Manufacturing</t>
  </si>
  <si>
    <t>National Emission Standards for Hazardous Air Pollutants for Coke Ovens: Pushing, Quenching, and Battery Stacks</t>
  </si>
  <si>
    <t>National Emission Standards for Hazardous Air Pollutants for Major Sources: Industrial, Commercial, and Institutional Boilers and Process Heaters</t>
  </si>
  <si>
    <t>National Emission Standards for Hazardous Air Pollutants for Iron and Steel Foundries</t>
  </si>
  <si>
    <t>National Emission Standards for Hazardous Air Pollutants for Integrated Iron and Steel Manufacturing Facilities</t>
  </si>
  <si>
    <t>National Emission Standards for Hazardous Air Pollutants: Site Remediation</t>
  </si>
  <si>
    <t>National Emission Standards for Hazardous Air Pollutants: Miscellaneous Coating Manufacturing</t>
  </si>
  <si>
    <t>National Emission Standards for Hazardous Air Pollutants for Mercury Cell Chlor-Alkali Plants</t>
  </si>
  <si>
    <t>National Emission Standards for Hazardous Air Pollutants for Brick and Structural Clay Products Manufacturing</t>
  </si>
  <si>
    <t>National Emission Standards for Hazardous Air Pollutants for Clay Ceramics Manufacturing</t>
  </si>
  <si>
    <t>National Emission Standards for Hazardous Air Pollutants: Asphalt Processing and Asphalt Roofing Manufacturing</t>
  </si>
  <si>
    <t>National Emission Standards for Hazardous Air Pollutants: Flexible Polyurethane Foam Fabrication Operations</t>
  </si>
  <si>
    <t>National Emission Standards for Hazardous Air Pollutants: Hydrochloric Acid Production</t>
  </si>
  <si>
    <t>National Emission Standards for Hazardous Air Pollutants for Engine Test Cells/Stands</t>
  </si>
  <si>
    <t>National Emission Standards for Hazardous Air Pollutants for Friction Materials Manufacturing Facilities</t>
  </si>
  <si>
    <t>National Emission Standards for Hazardous Air Pollutants: Taconite Iron Ore Processing</t>
  </si>
  <si>
    <t>National Emission Standards for Hazardous Air Pollutants for Refractory Products Manufacturing</t>
  </si>
  <si>
    <t>National Emissions Standards for Hazardous Air Pollutants for Primary Magnesium Refining</t>
  </si>
  <si>
    <t>National Emission Standards for Hazardous Air Pollutants: Coal- and Oil-Fired Electric Utility Steam Generating Units</t>
  </si>
  <si>
    <t>National Emission Standards for Hospital Ethylene Oxide Sterilizers</t>
  </si>
  <si>
    <t>National Emission Standards for Hazardous Air Pollutants for Area Sources: Electric Arc Furnace Steelmaking Facilities</t>
  </si>
  <si>
    <t>National Emission Standards for Hazardous Air Pollutants for Iron and Steel Foundries Area Sources</t>
  </si>
  <si>
    <t>National Emission Standards for Hazardous Air Pollutants for Source Category: Gasoline Distribution Bulk Terminals, Bulk Plants, and Pipeline Facilities</t>
  </si>
  <si>
    <t>National Emission Standards for Hazardous Air Pollutants for Source Category: Gasoline Dispensing Facilities</t>
  </si>
  <si>
    <t>National Emission Standards for Hazardous Air Pollutants for Polyvinyl Chloride and Copolymers Production Area Sources</t>
  </si>
  <si>
    <t>National Emission Standards for Hazardous Air Pollutants for Primary Copper Smelting Area Sources</t>
  </si>
  <si>
    <t>National Emission Standards for Hazardous Air Pollutants for Secondary Copper Smelting Area Sources</t>
  </si>
  <si>
    <t>National Emission Standards for Hazardous Air Pollutants for Primary Nonferrous Metals Area Sources - Zinc, Cadmium, and Beryllium</t>
  </si>
  <si>
    <t>National Emission Standards for Hazardous Air Pollutants: Paint Stripping and Miscellaneous Surface Coating Operations at Area Sources</t>
  </si>
  <si>
    <t>National Emission Standards for Hazardous Air Pollutants for Industrial, Commercial, and Institutional Boilers Area Sources</t>
  </si>
  <si>
    <t>National Emission Standards for Hazardous Air Pollutants for Acrylic and Modacrylic Fibers Production Area Sources</t>
  </si>
  <si>
    <t>National Emission Standards for Hazardous Air Pollutants for Carbon Black Production Area Sources</t>
  </si>
  <si>
    <t>National Emission Standards for Hazardous Air Pollutants for Chemical Manufacturing Area Sources: Chromium Compounds</t>
  </si>
  <si>
    <t>National Emission Standards for Hazardous Air Pollutants for Flexible Polyurethane Foam Production and Fabrication Area Sources</t>
  </si>
  <si>
    <t>National Emission Standards for Hazardous Air Pollutants for Lead Acid Battery Manufacturing Area Sources</t>
  </si>
  <si>
    <t>National Emission Standards for Hazardous Air Pollutants for Wood Preserving Area Sources</t>
  </si>
  <si>
    <t>National Emission Standards for Hazardous Air Pollutants for Clay Ceramics Manufacturing Area Sources</t>
  </si>
  <si>
    <t>National Emission Standards for Hazardous Air Pollutants for Glass Manufacturing Area Sources</t>
  </si>
  <si>
    <t>National Emission Standards for Hazardous Air Pollutants for Secondary Nonferrous Metals Processing Area Sources</t>
  </si>
  <si>
    <t>National Emission Standards for Hazardous Air Pollutants for Chemical Manufacturing Area Sources</t>
  </si>
  <si>
    <t>National Emission Standards for Hazardous Air Pollutants: Area Source Standards for Plating and Polishing Operations</t>
  </si>
  <si>
    <t>National Emission Standards for Hazardous Air Pollutants Area Source Standards for Nine Metal Fabrication and Finishing Source Categories</t>
  </si>
  <si>
    <t>National Emission Standards for Hazardous Air Pollutants for Area Sources: Ferroalloys Production Facilities</t>
  </si>
  <si>
    <t>National Emission Standards for Hazardous Air Pollutants: Area Source Standards for Aluminum, Copper, and Other Nonferrous Foundries</t>
  </si>
  <si>
    <t>National Emission Standards for Hazardous Air Pollutants for Area Sources: Asphalt Processing and Asphalt Roofing Manufacturing</t>
  </si>
  <si>
    <t>National Emission Standards for Hazardous Air Pollutants for Area Sources: Chemical Preparations Industry</t>
  </si>
  <si>
    <t>National Emission Standards for Hazardous Air Pollutants for Area Sources: Paints and Allied Products Manufacturing</t>
  </si>
  <si>
    <t>National Emission Standards for Hazardous Air Pollutants for Area Sources: Prepared Feeds Manufacturing</t>
  </si>
  <si>
    <t>National Emission Standards for Hazardous Air Pollutants: Gold Mine Ore Processing and Production Area Source Category</t>
  </si>
  <si>
    <t>National Emission Standards for Hazardous Air Pollutant Emissions for Polyvinyl Chloride and Copolymers Production</t>
  </si>
  <si>
    <t>MACT_DDDDD</t>
  </si>
  <si>
    <t>MACT_UUUUU</t>
  </si>
  <si>
    <t>MACT_ZZZZ</t>
  </si>
  <si>
    <t>NSPS_Dc</t>
  </si>
  <si>
    <t>NSPS_IIII</t>
  </si>
  <si>
    <t>NESHAP_C</t>
  </si>
  <si>
    <t>NESHAP_H</t>
  </si>
  <si>
    <t>MACT_CCCCCC</t>
  </si>
  <si>
    <t>MACT_JJJJJJ</t>
  </si>
  <si>
    <t>NSPS_BBB</t>
  </si>
  <si>
    <t>MACT_AAAA</t>
  </si>
  <si>
    <t>NESHAP_M</t>
  </si>
  <si>
    <t>NESHAP_OOO</t>
  </si>
  <si>
    <t>NSPS_JJJJ</t>
  </si>
  <si>
    <t>MACT_JJJJ</t>
  </si>
  <si>
    <t>NSPS_RR</t>
  </si>
  <si>
    <t>NSPS_VVV</t>
  </si>
  <si>
    <t>MACT_GGGGG</t>
  </si>
  <si>
    <t>MACT_RRR</t>
  </si>
  <si>
    <t>NSPS_WWW</t>
  </si>
  <si>
    <t>MACT_VVVV</t>
  </si>
  <si>
    <t>MACT_NNNN</t>
  </si>
  <si>
    <t>MACT_II</t>
  </si>
  <si>
    <t>MACT_III</t>
  </si>
  <si>
    <t>MACT_MMMM</t>
  </si>
  <si>
    <t>NSPS_Kb</t>
  </si>
  <si>
    <t>MACT_JJ</t>
  </si>
  <si>
    <t>NESHAP_I</t>
  </si>
  <si>
    <t>MACT_RRRRRR</t>
  </si>
  <si>
    <t>NSPS_UUU</t>
  </si>
  <si>
    <t>MACT_OOOOOO</t>
  </si>
  <si>
    <t>NSPS_OOO</t>
  </si>
  <si>
    <t>MACT_XXXXXX</t>
  </si>
  <si>
    <t>MACT_WWWW</t>
  </si>
  <si>
    <t>MACT_WWWWWW</t>
  </si>
  <si>
    <t>MACT_ZZZZZ</t>
  </si>
  <si>
    <t>MACT_PPPP</t>
  </si>
  <si>
    <t>MACT_KK</t>
  </si>
  <si>
    <t>NSPS_XXX</t>
  </si>
  <si>
    <t>MACT_FFFF</t>
  </si>
  <si>
    <t>MACT_MM</t>
  </si>
  <si>
    <t>MACT_S</t>
  </si>
  <si>
    <t>NSPS_BB</t>
  </si>
  <si>
    <t>NSPS_D</t>
  </si>
  <si>
    <t>NSPS_Y</t>
  </si>
  <si>
    <t>NSPS_GG</t>
  </si>
  <si>
    <t>MACT_OOOO</t>
  </si>
  <si>
    <t>MACT_YYYY</t>
  </si>
  <si>
    <t>NSPS_KKKK</t>
  </si>
  <si>
    <t>MACT_EEE</t>
  </si>
  <si>
    <t>MACT_F</t>
  </si>
  <si>
    <t>NSPS_NNN</t>
  </si>
  <si>
    <t>NSPS_RRR</t>
  </si>
  <si>
    <t>NSPS_VVa</t>
  </si>
  <si>
    <t>MACT_EEEE</t>
  </si>
  <si>
    <t>MACT_HHHHH</t>
  </si>
  <si>
    <t>MACT_IIII</t>
  </si>
  <si>
    <t>NSPS_MM</t>
  </si>
  <si>
    <t>NESHAP_FF</t>
  </si>
  <si>
    <t>NSPS_Db</t>
  </si>
  <si>
    <t>MACT_YYYYYY</t>
  </si>
  <si>
    <t>NSPS_Z</t>
  </si>
  <si>
    <t>MACT_HHHHHH</t>
  </si>
  <si>
    <t>MACT_N</t>
  </si>
  <si>
    <t>MACT_UUUU</t>
  </si>
  <si>
    <t>NSPS_VV</t>
  </si>
  <si>
    <t>NESHAP_E</t>
  </si>
  <si>
    <t>NSPS_CC</t>
  </si>
  <si>
    <t>MACT_HHHH</t>
  </si>
  <si>
    <t>MACT_EEEEE</t>
  </si>
  <si>
    <t>MACT_YYYYY</t>
  </si>
  <si>
    <t>NSPS_AA</t>
  </si>
  <si>
    <t>MACT_CCCCCCC</t>
  </si>
  <si>
    <t>MACT_GGGGGG</t>
  </si>
  <si>
    <t>NSPS_Q</t>
  </si>
  <si>
    <t>NSPS_SS</t>
  </si>
  <si>
    <t>NSPS_DD</t>
  </si>
  <si>
    <t>NSPS_EE</t>
  </si>
  <si>
    <t>MACT_VVVVVV</t>
  </si>
  <si>
    <t>MACT_DDDD</t>
  </si>
  <si>
    <t>MACT_DD</t>
  </si>
  <si>
    <t>MACT_G</t>
  </si>
  <si>
    <t>MACT_H</t>
  </si>
  <si>
    <t>MACT_JJJ</t>
  </si>
  <si>
    <t>NSPS_DDD</t>
  </si>
  <si>
    <t>NSPS_DDDD</t>
  </si>
  <si>
    <t>NSPS_III</t>
  </si>
  <si>
    <t>MACT_GGG</t>
  </si>
  <si>
    <t>MACT_HHH</t>
  </si>
  <si>
    <t>MACT_UU</t>
  </si>
  <si>
    <t>NSPS_CCCC</t>
  </si>
  <si>
    <t>NSPS_AAa</t>
  </si>
  <si>
    <t>NSPS_HH</t>
  </si>
  <si>
    <t>NSPS_OOOOa</t>
  </si>
  <si>
    <t>MACT_JJJJJ</t>
  </si>
  <si>
    <t>Fed Rule Parts</t>
  </si>
  <si>
    <t>NSPS_A</t>
  </si>
  <si>
    <t>NSPS_B</t>
  </si>
  <si>
    <t>NSPS_Ba</t>
  </si>
  <si>
    <t>NSPS_C</t>
  </si>
  <si>
    <t>NSPS_Cb</t>
  </si>
  <si>
    <t>NSPS_Cc</t>
  </si>
  <si>
    <t>NSPS_Cd</t>
  </si>
  <si>
    <t>NSPS_Ce</t>
  </si>
  <si>
    <t>NSPS_Cf</t>
  </si>
  <si>
    <t>NSPS_Da</t>
  </si>
  <si>
    <t>NSPS_E</t>
  </si>
  <si>
    <t>NSPS_Ea</t>
  </si>
  <si>
    <t>NSPS_Eb</t>
  </si>
  <si>
    <t>NSPS_Ec</t>
  </si>
  <si>
    <t>NSPS_F</t>
  </si>
  <si>
    <t>NSPS_G</t>
  </si>
  <si>
    <t>NSPS_Ga</t>
  </si>
  <si>
    <t>NSPS_H</t>
  </si>
  <si>
    <t>NSPS_I</t>
  </si>
  <si>
    <t>NSPS_J</t>
  </si>
  <si>
    <t>NSPS_Ja</t>
  </si>
  <si>
    <t>NSPS_K</t>
  </si>
  <si>
    <t>NSPS_Ka</t>
  </si>
  <si>
    <t>NSPS_L</t>
  </si>
  <si>
    <t>NSPS_M</t>
  </si>
  <si>
    <t>NSPS_N</t>
  </si>
  <si>
    <t>NSPS_Na</t>
  </si>
  <si>
    <t>NSPS_O</t>
  </si>
  <si>
    <t>NSPS_P</t>
  </si>
  <si>
    <t>NSPS_R</t>
  </si>
  <si>
    <t>NSPS_S</t>
  </si>
  <si>
    <t>NSPS_T</t>
  </si>
  <si>
    <t>NSPS_U</t>
  </si>
  <si>
    <t>NSPS_V</t>
  </si>
  <si>
    <t>NSPS_W</t>
  </si>
  <si>
    <t>NSPS_X</t>
  </si>
  <si>
    <t>NSPS_BBa</t>
  </si>
  <si>
    <t>NSPS_KK</t>
  </si>
  <si>
    <t>NSPS_LL</t>
  </si>
  <si>
    <t>NSPS_NN</t>
  </si>
  <si>
    <t>NSPS_PP</t>
  </si>
  <si>
    <t>NSPS_QQ</t>
  </si>
  <si>
    <t>NSPS_TT</t>
  </si>
  <si>
    <t>NSPS_UU</t>
  </si>
  <si>
    <t>NSPS_WW</t>
  </si>
  <si>
    <t>NSPS_XX</t>
  </si>
  <si>
    <t>NSPS_AAA</t>
  </si>
  <si>
    <t>NSPS_FFF</t>
  </si>
  <si>
    <t>NSPS_GGG</t>
  </si>
  <si>
    <t>NSPS_GGGa</t>
  </si>
  <si>
    <t>NSPS_HHH</t>
  </si>
  <si>
    <t>NSPS_JJJ</t>
  </si>
  <si>
    <t>NSPS_KKK</t>
  </si>
  <si>
    <t>NSPS_LLL</t>
  </si>
  <si>
    <t>NSPS_PPP</t>
  </si>
  <si>
    <t>NSPS_QQQ</t>
  </si>
  <si>
    <t>NSPS_SSS</t>
  </si>
  <si>
    <t>NSPS_TTT</t>
  </si>
  <si>
    <t>NSPS_AAAA</t>
  </si>
  <si>
    <t>NSPS_BBBB</t>
  </si>
  <si>
    <t>NSPS_EEEE</t>
  </si>
  <si>
    <t>NSPS_FFFF</t>
  </si>
  <si>
    <t>NSPS_LLLL</t>
  </si>
  <si>
    <t>NSPS_MMMM</t>
  </si>
  <si>
    <t>NSPS_OOOO</t>
  </si>
  <si>
    <t>NSPS_QQQQ</t>
  </si>
  <si>
    <t>NSPS_TTTT</t>
  </si>
  <si>
    <t>NSPS_UUUUa</t>
  </si>
  <si>
    <t>NESHAP_A</t>
  </si>
  <si>
    <t>NESHAP_B</t>
  </si>
  <si>
    <t>NESHAP_D</t>
  </si>
  <si>
    <t>NESHAP_F</t>
  </si>
  <si>
    <t>NESHAP_J</t>
  </si>
  <si>
    <t>NESHAP_K</t>
  </si>
  <si>
    <t>NESHAP_L</t>
  </si>
  <si>
    <t>NESHAP_N</t>
  </si>
  <si>
    <t>NESHAP_O</t>
  </si>
  <si>
    <t>NESHAP_P</t>
  </si>
  <si>
    <t>NESHAP_Q</t>
  </si>
  <si>
    <t>NESHAP_R</t>
  </si>
  <si>
    <t>NESHAP_T</t>
  </si>
  <si>
    <t>NESHAP_V</t>
  </si>
  <si>
    <t>NESHAP_W</t>
  </si>
  <si>
    <t>NESHAP_Y</t>
  </si>
  <si>
    <t>NESHAP_BB</t>
  </si>
  <si>
    <t>MACT_A</t>
  </si>
  <si>
    <t>MACT_B</t>
  </si>
  <si>
    <t>MACT_C</t>
  </si>
  <si>
    <t>MACT_D</t>
  </si>
  <si>
    <t>MACT_E</t>
  </si>
  <si>
    <t>MACT_I</t>
  </si>
  <si>
    <t>MACT_J</t>
  </si>
  <si>
    <t>MACT_L</t>
  </si>
  <si>
    <t>MACT_M</t>
  </si>
  <si>
    <t>MACT_O</t>
  </si>
  <si>
    <t>MACT_Q</t>
  </si>
  <si>
    <t>MACT_R</t>
  </si>
  <si>
    <t>MACT_T</t>
  </si>
  <si>
    <t>MACT_U</t>
  </si>
  <si>
    <t>MACT_W</t>
  </si>
  <si>
    <t>MACT_X</t>
  </si>
  <si>
    <t>MACT_Y</t>
  </si>
  <si>
    <t>MACT_AA</t>
  </si>
  <si>
    <t>MACT_BB</t>
  </si>
  <si>
    <t>MACT_CC</t>
  </si>
  <si>
    <t>MACT_EE</t>
  </si>
  <si>
    <t>MACT_GG</t>
  </si>
  <si>
    <t>MACT_HH</t>
  </si>
  <si>
    <t>MACT_LL</t>
  </si>
  <si>
    <t>MACT_NN</t>
  </si>
  <si>
    <t>MACT_OO</t>
  </si>
  <si>
    <t>MACT_PP</t>
  </si>
  <si>
    <t>MACT_QQ</t>
  </si>
  <si>
    <t>MACT_RR</t>
  </si>
  <si>
    <t>MACT_SS</t>
  </si>
  <si>
    <t>MACT_TT</t>
  </si>
  <si>
    <t>MACT_VV</t>
  </si>
  <si>
    <t>MACT_WW</t>
  </si>
  <si>
    <t>MACT_XX</t>
  </si>
  <si>
    <t>MACT_YY</t>
  </si>
  <si>
    <t>MACT_CCC</t>
  </si>
  <si>
    <t>MACT_DDD</t>
  </si>
  <si>
    <t>MACT_LLL</t>
  </si>
  <si>
    <t>MACT_MMM</t>
  </si>
  <si>
    <t>MACT_NNN</t>
  </si>
  <si>
    <t>MACT_OOO</t>
  </si>
  <si>
    <t>MACT_PPP</t>
  </si>
  <si>
    <t>MACT_QQQ</t>
  </si>
  <si>
    <t>MACT_TTT</t>
  </si>
  <si>
    <t>MACT_UUU</t>
  </si>
  <si>
    <t>MACT_VVV</t>
  </si>
  <si>
    <t>MACT_XXX</t>
  </si>
  <si>
    <t>MACT_CCCC</t>
  </si>
  <si>
    <t>MACT_GGGG</t>
  </si>
  <si>
    <t>MACT_KKKK</t>
  </si>
  <si>
    <t>MACT_QQQQ</t>
  </si>
  <si>
    <t>MACT_RRRR</t>
  </si>
  <si>
    <t>MACT_SSSS</t>
  </si>
  <si>
    <t>MACT_TTTT</t>
  </si>
  <si>
    <t>MACT_XXXX</t>
  </si>
  <si>
    <t>MACT_AAAAA</t>
  </si>
  <si>
    <t>MACT_BBBBB</t>
  </si>
  <si>
    <t>MACT_CCCCC</t>
  </si>
  <si>
    <t>MACT_FFFFF</t>
  </si>
  <si>
    <t>MACT_IIIII</t>
  </si>
  <si>
    <t>MACT_KKKKK</t>
  </si>
  <si>
    <t>MACT_LLLLL</t>
  </si>
  <si>
    <t>MACT_MMMMM</t>
  </si>
  <si>
    <t>MACT_NNNNN</t>
  </si>
  <si>
    <t>MACT_PPPPP</t>
  </si>
  <si>
    <t>MACT_QQQQQ</t>
  </si>
  <si>
    <t>MACT_RRRRR</t>
  </si>
  <si>
    <t>MACT_SSSSS</t>
  </si>
  <si>
    <t>MACT_TTTTT</t>
  </si>
  <si>
    <t>MACT_WWWWW</t>
  </si>
  <si>
    <t>MACT_BBBBBB</t>
  </si>
  <si>
    <t>MACT_DDDDDD</t>
  </si>
  <si>
    <t>MACT_EEEEEE</t>
  </si>
  <si>
    <t>MACT_FFFFFF</t>
  </si>
  <si>
    <t>MACT_LLLLLL</t>
  </si>
  <si>
    <t>MACT_MMMMMM</t>
  </si>
  <si>
    <t>MACT_NNNNNN</t>
  </si>
  <si>
    <t>MACT_PPPPPP</t>
  </si>
  <si>
    <t>MACT_QQQQQQ</t>
  </si>
  <si>
    <t>MACT_SSSSSS</t>
  </si>
  <si>
    <t>MACT_TTTTTT</t>
  </si>
  <si>
    <t>MACT_ZZZZZZ</t>
  </si>
  <si>
    <t>MACT_AAAAAAA</t>
  </si>
  <si>
    <t>MACT_BBBBBBB</t>
  </si>
  <si>
    <t>MACT_DDDDDDD</t>
  </si>
  <si>
    <t>MACT_EEEEEEE</t>
  </si>
  <si>
    <t>MACT_HHHHHHH</t>
  </si>
  <si>
    <t>Complexity Assignment</t>
  </si>
  <si>
    <t>Complexity Sum</t>
  </si>
  <si>
    <t>Rule Counts</t>
  </si>
  <si>
    <t>Number of Facilities</t>
  </si>
  <si>
    <t>Subpart A</t>
  </si>
  <si>
    <t>Subpart B</t>
  </si>
  <si>
    <t>Subpart Ba</t>
  </si>
  <si>
    <t>Subpart C</t>
  </si>
  <si>
    <t>Subpart Cb</t>
  </si>
  <si>
    <t>Subpart Cc</t>
  </si>
  <si>
    <t>Subpart Cd</t>
  </si>
  <si>
    <t>Subpart Ce</t>
  </si>
  <si>
    <t>Subpart Cf</t>
  </si>
  <si>
    <t>Subpart D</t>
  </si>
  <si>
    <t>Subpart Da</t>
  </si>
  <si>
    <t>Subpart Db</t>
  </si>
  <si>
    <t>Subpart Dc</t>
  </si>
  <si>
    <t>Subpart E</t>
  </si>
  <si>
    <t>Subpart Ea</t>
  </si>
  <si>
    <t>Subpart Eb</t>
  </si>
  <si>
    <t>Subpart Ec</t>
  </si>
  <si>
    <t>Subpart F</t>
  </si>
  <si>
    <t>Subpart G</t>
  </si>
  <si>
    <t>Subpart Ga</t>
  </si>
  <si>
    <t>Subpart H</t>
  </si>
  <si>
    <t>Subpart I</t>
  </si>
  <si>
    <t>Subpart J</t>
  </si>
  <si>
    <t>Subpart Ja</t>
  </si>
  <si>
    <t>Subpart K</t>
  </si>
  <si>
    <t>Subpart Ka</t>
  </si>
  <si>
    <t>Subpart Kb</t>
  </si>
  <si>
    <t>Subpart L</t>
  </si>
  <si>
    <t>Subpart M</t>
  </si>
  <si>
    <t>Subpart N</t>
  </si>
  <si>
    <t>Subpart Na</t>
  </si>
  <si>
    <t>Subpart O</t>
  </si>
  <si>
    <t>Subpart P</t>
  </si>
  <si>
    <t>Subpart Q</t>
  </si>
  <si>
    <t>Subpart R</t>
  </si>
  <si>
    <t>Subpart S</t>
  </si>
  <si>
    <t>Subpart T</t>
  </si>
  <si>
    <t>Subpart U</t>
  </si>
  <si>
    <t>Subpart V</t>
  </si>
  <si>
    <t>Subpart W</t>
  </si>
  <si>
    <t>Subpart X</t>
  </si>
  <si>
    <t>Subpart Y</t>
  </si>
  <si>
    <t>Subpart Z</t>
  </si>
  <si>
    <t>Subpart AA</t>
  </si>
  <si>
    <t>Subpart AAa</t>
  </si>
  <si>
    <t>Subpart BB</t>
  </si>
  <si>
    <t>Subpart BBa</t>
  </si>
  <si>
    <t>Subpart CC</t>
  </si>
  <si>
    <t>Subpart DD</t>
  </si>
  <si>
    <t>Subpart EE</t>
  </si>
  <si>
    <t>Subpart GG</t>
  </si>
  <si>
    <t>Subpart HH</t>
  </si>
  <si>
    <t>Subpart KK</t>
  </si>
  <si>
    <t>Subpart LL</t>
  </si>
  <si>
    <t>Subpart MM</t>
  </si>
  <si>
    <t>Subpart NN</t>
  </si>
  <si>
    <t>Subpart PP</t>
  </si>
  <si>
    <t>Subpart QQ</t>
  </si>
  <si>
    <t>Subpart RR</t>
  </si>
  <si>
    <t>Subpart SS</t>
  </si>
  <si>
    <t>Subpart TT</t>
  </si>
  <si>
    <t>Subpart UU</t>
  </si>
  <si>
    <t>Subpart VV</t>
  </si>
  <si>
    <t>Subpart VVa</t>
  </si>
  <si>
    <t>Subpart WW</t>
  </si>
  <si>
    <t>Subpart XX</t>
  </si>
  <si>
    <t>Subpart AAA</t>
  </si>
  <si>
    <t>Subpart BBB</t>
  </si>
  <si>
    <t>Subpart DDD</t>
  </si>
  <si>
    <t>Subpart FFF</t>
  </si>
  <si>
    <t>Subpart GGG</t>
  </si>
  <si>
    <t>Subpart GGGa</t>
  </si>
  <si>
    <t>Subpart HHH</t>
  </si>
  <si>
    <t>Subpart III</t>
  </si>
  <si>
    <t>Subpart JJJ</t>
  </si>
  <si>
    <t>Subpart KKK</t>
  </si>
  <si>
    <t>Subpart LLL</t>
  </si>
  <si>
    <t>Subpart NNN</t>
  </si>
  <si>
    <t>Subpart OOO</t>
  </si>
  <si>
    <t>Subpart PPP</t>
  </si>
  <si>
    <t>Subpart QQQ</t>
  </si>
  <si>
    <t>Subpart RRR</t>
  </si>
  <si>
    <t>Subpart SSS</t>
  </si>
  <si>
    <t>Subpart TTT</t>
  </si>
  <si>
    <t>Subpart UUU</t>
  </si>
  <si>
    <t>Subpart VVV</t>
  </si>
  <si>
    <t>Subpart WWW</t>
  </si>
  <si>
    <t>Subpart XXX</t>
  </si>
  <si>
    <t>Subpart AAAA</t>
  </si>
  <si>
    <t>Subpart BBBB</t>
  </si>
  <si>
    <t>Subpart CCCC</t>
  </si>
  <si>
    <t>Subpart DDDD</t>
  </si>
  <si>
    <t>Subpart EEEE</t>
  </si>
  <si>
    <t>Subpart FFFF</t>
  </si>
  <si>
    <t>Subpart IIII</t>
  </si>
  <si>
    <t>Subpart JJJJ</t>
  </si>
  <si>
    <t>Subpart KKKK</t>
  </si>
  <si>
    <t>Subpart LLLL</t>
  </si>
  <si>
    <t>Subpart MMMM</t>
  </si>
  <si>
    <t>Subpart OOOO</t>
  </si>
  <si>
    <t>Subpart OOOOa</t>
  </si>
  <si>
    <t>Subpart QQQQ</t>
  </si>
  <si>
    <t>Subpart TTTT</t>
  </si>
  <si>
    <t>Subpart UUUUa</t>
  </si>
  <si>
    <t>Subpart FF</t>
  </si>
  <si>
    <t>Subpart II</t>
  </si>
  <si>
    <t>Subpart JJ</t>
  </si>
  <si>
    <t>Subpart OO</t>
  </si>
  <si>
    <t>Subpart YY</t>
  </si>
  <si>
    <t>Subpart CCC</t>
  </si>
  <si>
    <t>Subpart EEE</t>
  </si>
  <si>
    <t>Subpart MMM</t>
  </si>
  <si>
    <t>Subpart GGGG</t>
  </si>
  <si>
    <t>Subpart HHHH</t>
  </si>
  <si>
    <t>Subpart NNNN</t>
  </si>
  <si>
    <t>Subpart PPPP</t>
  </si>
  <si>
    <t>Subpart RRRR</t>
  </si>
  <si>
    <t>Subpart SSSS</t>
  </si>
  <si>
    <t>Subpart UUUU</t>
  </si>
  <si>
    <t>Subpart VVVV</t>
  </si>
  <si>
    <t>Subpart WWWW</t>
  </si>
  <si>
    <t>Subpart XXXX</t>
  </si>
  <si>
    <t>Subpart YYYY</t>
  </si>
  <si>
    <t>Subpart ZZZZ</t>
  </si>
  <si>
    <t>Subpart AAAAA</t>
  </si>
  <si>
    <t>Subpart BBBBB</t>
  </si>
  <si>
    <t>Subpart CCCCC</t>
  </si>
  <si>
    <t>Subpart DDDDD</t>
  </si>
  <si>
    <t>Subpart EEEEE</t>
  </si>
  <si>
    <t>Subpart FFFFF</t>
  </si>
  <si>
    <t>Subpart GGGGG</t>
  </si>
  <si>
    <t>Subpart HHHHH</t>
  </si>
  <si>
    <t>Subpart IIIII</t>
  </si>
  <si>
    <t>Subpart JJJJJ</t>
  </si>
  <si>
    <t>Subpart KKKKK</t>
  </si>
  <si>
    <t>Subpart LLLLL</t>
  </si>
  <si>
    <t>Subpart MMMMM</t>
  </si>
  <si>
    <t>Subpart NNNNN</t>
  </si>
  <si>
    <t>Subpart PPPPP</t>
  </si>
  <si>
    <t>Subpart QQQQQ</t>
  </si>
  <si>
    <t>Subpart RRRRR</t>
  </si>
  <si>
    <t>Subpart SSSSS</t>
  </si>
  <si>
    <t>Subpart TTTTT</t>
  </si>
  <si>
    <t>Subpart UUUUU</t>
  </si>
  <si>
    <t>Subpart WWWWW</t>
  </si>
  <si>
    <t>Subpart YYYYY</t>
  </si>
  <si>
    <t>Subpart ZZZZZ</t>
  </si>
  <si>
    <t>Subpart BBBBBB</t>
  </si>
  <si>
    <t>Subpart CCCCCC</t>
  </si>
  <si>
    <t>Subpart DDDDDD</t>
  </si>
  <si>
    <t>Subpart EEEEEE</t>
  </si>
  <si>
    <t>Subpart FFFFFF</t>
  </si>
  <si>
    <t>Subpart GGGGGG</t>
  </si>
  <si>
    <t>Subpart HHHHHH</t>
  </si>
  <si>
    <t>Subpart JJJJJJ</t>
  </si>
  <si>
    <t>Subpart LLLLLL</t>
  </si>
  <si>
    <t>Subpart MMMMMM</t>
  </si>
  <si>
    <t>Subpart NNNNNN</t>
  </si>
  <si>
    <t>Subpart OOOOOO</t>
  </si>
  <si>
    <t>Subpart PPPPPP</t>
  </si>
  <si>
    <t>Subpart QQQQQQ</t>
  </si>
  <si>
    <t>Subpart RRRRRR</t>
  </si>
  <si>
    <t>Subpart SSSSSS</t>
  </si>
  <si>
    <t>Subpart TTTTTT</t>
  </si>
  <si>
    <t>Subpart VVVVVV</t>
  </si>
  <si>
    <t>Subpart WWWWWW</t>
  </si>
  <si>
    <t>Subpart XXXXXX</t>
  </si>
  <si>
    <t>Subpart YYYYYY</t>
  </si>
  <si>
    <t>Subpart ZZZZZZ</t>
  </si>
  <si>
    <t>Subpart AAAAAAA</t>
  </si>
  <si>
    <t>Subpart BBBBBBB</t>
  </si>
  <si>
    <t>Subpart CCCCCCC</t>
  </si>
  <si>
    <t>Subpart DDDDDDD</t>
  </si>
  <si>
    <t>Subpart EEEEEEE</t>
  </si>
  <si>
    <t>Subpart HHHHHHH</t>
  </si>
  <si>
    <t>40 CFR 62</t>
  </si>
  <si>
    <t>Federal Plan Requirements for Municipal Solid Waste Landfills</t>
  </si>
  <si>
    <t>Facility's Fed Rules</t>
  </si>
  <si>
    <t>05-0183</t>
  </si>
  <si>
    <t>06-0085</t>
  </si>
  <si>
    <t>16-0113</t>
  </si>
  <si>
    <t>18-0028</t>
  </si>
  <si>
    <t>26-0079</t>
  </si>
  <si>
    <t>26-0086</t>
  </si>
  <si>
    <t>30-0136</t>
  </si>
  <si>
    <t>30-0165</t>
  </si>
  <si>
    <t>45-0085</t>
  </si>
  <si>
    <t>50-0003</t>
  </si>
  <si>
    <t>57-0254</t>
  </si>
  <si>
    <t>58-0135</t>
  </si>
  <si>
    <t>59-0133</t>
  </si>
  <si>
    <t>60-0011</t>
  </si>
  <si>
    <t>60-0200</t>
  </si>
  <si>
    <t>62-0125</t>
  </si>
  <si>
    <t>74-0102</t>
  </si>
  <si>
    <t>T5 FeeYear</t>
  </si>
  <si>
    <t>T5 FeeChoice</t>
  </si>
  <si>
    <t>Primary Name</t>
  </si>
  <si>
    <t>Actual</t>
  </si>
  <si>
    <t>Calendar</t>
  </si>
  <si>
    <t>Mixed</t>
  </si>
  <si>
    <t>Fiscal</t>
  </si>
  <si>
    <t>Allowable</t>
  </si>
  <si>
    <t>State Industries, LLC</t>
  </si>
  <si>
    <t>Holliston Holding, LLC</t>
  </si>
  <si>
    <t>Denso Manufacturing Tennessee, Inc.</t>
  </si>
  <si>
    <t>Duracell Manufacturing LLC</t>
  </si>
  <si>
    <t>Kasai North America, Inc.</t>
  </si>
  <si>
    <t>Hickory Specialties, Inc. dba Kerry Ingredients &amp; Flavours</t>
  </si>
  <si>
    <t>Tepro Inc.</t>
  </si>
  <si>
    <t>Zanini Tennessee, Inc.</t>
  </si>
  <si>
    <t>Donaldson Company, Inc.</t>
  </si>
  <si>
    <t>Delfasco, LLC</t>
  </si>
  <si>
    <t>Sonoco Metal Packaging, LLC</t>
  </si>
  <si>
    <t>GT Refractory Solutions, LLC</t>
  </si>
  <si>
    <t>Sonoco Products Company</t>
  </si>
  <si>
    <t>Jasper TN Pellets, LLC</t>
  </si>
  <si>
    <t>Comfort Research, LLC</t>
  </si>
  <si>
    <t>Mersen USA GSTN Corporation</t>
  </si>
  <si>
    <t>Sekisui Kasei</t>
  </si>
  <si>
    <t>Mastermelt America, LLC</t>
  </si>
  <si>
    <t>Drew Foam Companies, Inc.</t>
  </si>
  <si>
    <t>Facility ID_Facility's Fed Rules</t>
  </si>
  <si>
    <t>01-0009_MACT_DDDDD</t>
  </si>
  <si>
    <t>01-0009_MACT_UUUUU</t>
  </si>
  <si>
    <t>01-0009_MACT_ZZZZ</t>
  </si>
  <si>
    <t>01-0009_NSPS_Dc</t>
  </si>
  <si>
    <t>01-0009_NSPS_IIII</t>
  </si>
  <si>
    <t>01-0020_MACT_DDDDD</t>
  </si>
  <si>
    <t>01-0020_MACT_ZZZZ</t>
  </si>
  <si>
    <t>01-0020_NESHAP_C</t>
  </si>
  <si>
    <t>01-0020_NESHAP_H</t>
  </si>
  <si>
    <t>01-0020_NSPS_Dc</t>
  </si>
  <si>
    <t>01-0020_NSPS_IIII</t>
  </si>
  <si>
    <t>01-0114_MACT_CCCCCC</t>
  </si>
  <si>
    <t>01-0114_MACT_JJJJJJ</t>
  </si>
  <si>
    <t>01-0114_MACT_ZZZZ</t>
  </si>
  <si>
    <t>01-0114_NSPS_BBB</t>
  </si>
  <si>
    <t>01-0114_NSPS_Dc</t>
  </si>
  <si>
    <t>01-0170_MACT_AAAA</t>
  </si>
  <si>
    <t>01-0170_MACT_CCCCCC</t>
  </si>
  <si>
    <t>01-0170_MACT_ZZZZ</t>
  </si>
  <si>
    <t>01-0170_NESHAP_M</t>
  </si>
  <si>
    <t>01-0170_NESHAP_OOO</t>
  </si>
  <si>
    <t>01-0170_NSPS_JJJJ</t>
  </si>
  <si>
    <t>01-0275_MACT_DDDDD</t>
  </si>
  <si>
    <t>01-0275_MACT_JJJJ</t>
  </si>
  <si>
    <t>01-0275_MACT_ZZZZ</t>
  </si>
  <si>
    <t>01-0275_NSPS_IIII</t>
  </si>
  <si>
    <t>01-0275_NSPS_RR</t>
  </si>
  <si>
    <t>01-0275_NSPS_VVV</t>
  </si>
  <si>
    <t>03-0045_MACT_AAAA</t>
  </si>
  <si>
    <t>03-0045_MACT_CCCCCC</t>
  </si>
  <si>
    <t>03-0045_MACT_ZZZZ</t>
  </si>
  <si>
    <t>03-0045_NESHAP_M</t>
  </si>
  <si>
    <t>03-0045_NESHAP_OOO</t>
  </si>
  <si>
    <t>03-0045_NSPS_JJJJ</t>
  </si>
  <si>
    <t>05-0008_MACT_DDDDD</t>
  </si>
  <si>
    <t>05-0008_MACT_GGGGG</t>
  </si>
  <si>
    <t>05-0008_MACT_RRR</t>
  </si>
  <si>
    <t>05-0008_NSPS_IIII</t>
  </si>
  <si>
    <t>05-0011_NESHAP_M</t>
  </si>
  <si>
    <t>05-0011_NESHAP_OOO</t>
  </si>
  <si>
    <t>05-0011_NSPS_WWW</t>
  </si>
  <si>
    <t>05-0199_MACT_VVVV</t>
  </si>
  <si>
    <t>06-0014_MACT_JJJJJJ</t>
  </si>
  <si>
    <t>06-0014_MACT_ZZZZ</t>
  </si>
  <si>
    <t>06-0205_NESHAP_M</t>
  </si>
  <si>
    <t>06-0205_NSPS_WWW</t>
  </si>
  <si>
    <t>06-0215_MACT_DDDDD</t>
  </si>
  <si>
    <t>09-0012_MACT_CCCCCC</t>
  </si>
  <si>
    <t>09-0012_MACT_RRR</t>
  </si>
  <si>
    <t>09-0012_MACT_ZZZZ</t>
  </si>
  <si>
    <t>11-0023_MACT_DDDDD</t>
  </si>
  <si>
    <t>11-0023_MACT_NNNN</t>
  </si>
  <si>
    <t>11-0023_MACT_ZZZZ</t>
  </si>
  <si>
    <t>11-0039_MACT_II</t>
  </si>
  <si>
    <t>11-0110_MACT_VVVV</t>
  </si>
  <si>
    <t>13-0083_MACT_III</t>
  </si>
  <si>
    <t>13-0083_MACT_MMMM</t>
  </si>
  <si>
    <t>14-0022_MACT_JJJJJJ</t>
  </si>
  <si>
    <t>14-0022_MACT_ZZZZ</t>
  </si>
  <si>
    <t>14-0022_NSPS_Dc</t>
  </si>
  <si>
    <t>15-0005_MACT_ZZZZ</t>
  </si>
  <si>
    <t>15-0005_NSPS_Dc</t>
  </si>
  <si>
    <t>15-0005_NSPS_Kb</t>
  </si>
  <si>
    <t>15-0009_MACT_JJ</t>
  </si>
  <si>
    <t>15-0020_MACT_JJJJJJ</t>
  </si>
  <si>
    <t>15-0020_NSPS_Dc</t>
  </si>
  <si>
    <t>16-0010_MACT_DDDDD</t>
  </si>
  <si>
    <t>16-0010_MACT_ZZZZ</t>
  </si>
  <si>
    <t>16-0010_NESHAP_I</t>
  </si>
  <si>
    <t>16-0010_NSPS_Dc</t>
  </si>
  <si>
    <t>16-0010_NSPS_IIII</t>
  </si>
  <si>
    <t>16-0010_NSPS_JJJJ</t>
  </si>
  <si>
    <t>16-0067_MACT_MMMM</t>
  </si>
  <si>
    <t>16-0123_NSPS_Dc</t>
  </si>
  <si>
    <t>18-0090_MACT_JJJJJJ</t>
  </si>
  <si>
    <t>18-0090_MACT_ZZZZ</t>
  </si>
  <si>
    <t>18-0090_NSPS_Dc</t>
  </si>
  <si>
    <t>18-0120_MACT_RRRRRR</t>
  </si>
  <si>
    <t>18-0120_MACT_ZZZZ</t>
  </si>
  <si>
    <t>18-0120_NSPS_IIII</t>
  </si>
  <si>
    <t>18-0120_NSPS_UUU</t>
  </si>
  <si>
    <t>19-9999_NESHAP_OOO</t>
  </si>
  <si>
    <t>21-0031_MACT_ZZZZ</t>
  </si>
  <si>
    <t>22-0055_MACT_VVVV</t>
  </si>
  <si>
    <t>22-0072_NSPS_UUU</t>
  </si>
  <si>
    <t>22-0112_MACT_OOOOOO</t>
  </si>
  <si>
    <t>22-0177_MACT_RRRRRR</t>
  </si>
  <si>
    <t>22-0177_MACT_ZZZZ</t>
  </si>
  <si>
    <t>22-0177_NSPS_IIII</t>
  </si>
  <si>
    <t>22-0177_NSPS_OOO</t>
  </si>
  <si>
    <t>22-0177_NSPS_UUU</t>
  </si>
  <si>
    <t>23-0092_MACT_DDDDD</t>
  </si>
  <si>
    <t>23-0092_MACT_ZZZZ</t>
  </si>
  <si>
    <t>23-0120_NSPS_Dc</t>
  </si>
  <si>
    <t>23-0182_MACT_XXXXXX</t>
  </si>
  <si>
    <t>24-0080_MACT_WWWW</t>
  </si>
  <si>
    <t>26-0091_MACT_CCCCCC</t>
  </si>
  <si>
    <t>26-0091_MACT_WWWWWW</t>
  </si>
  <si>
    <t>26-0091_MACT_ZZZZ</t>
  </si>
  <si>
    <t>26-0091_NSPS_JJJJ</t>
  </si>
  <si>
    <t>26-0131_MACT_VVVV</t>
  </si>
  <si>
    <t>27-0100_MACT_DDDDD</t>
  </si>
  <si>
    <t>27-0100_MACT_MMMM</t>
  </si>
  <si>
    <t>27-0100_MACT_ZZZZ</t>
  </si>
  <si>
    <t>28-0025_MACT_ZZZZ</t>
  </si>
  <si>
    <t>28-0025_MACT_ZZZZZ</t>
  </si>
  <si>
    <t>28-0076_MACT_OOOOOO</t>
  </si>
  <si>
    <t>28-0091_MACT_PPPP</t>
  </si>
  <si>
    <t>30-0001_MACT_ZZZZ</t>
  </si>
  <si>
    <t>30-0132_MACT_KK</t>
  </si>
  <si>
    <t>30-0132_MACT_ZZZZ</t>
  </si>
  <si>
    <t>30-0132_NSPS_Dc</t>
  </si>
  <si>
    <t>30-0166_MACT_III</t>
  </si>
  <si>
    <t>30-0166_MACT_MMMM</t>
  </si>
  <si>
    <t>32-0196_MACT_KK</t>
  </si>
  <si>
    <t>32-0309_MACT_DDDDD</t>
  </si>
  <si>
    <t>32-0309_MACT_JJ</t>
  </si>
  <si>
    <t>32-0343_NESHAP_M</t>
  </si>
  <si>
    <t>32-0343_NSPS_XXX</t>
  </si>
  <si>
    <t>34-0014_MACT_ZZZZ</t>
  </si>
  <si>
    <t>35-0001_MACT_FFFF</t>
  </si>
  <si>
    <t>35-0004_MACT_MMMM</t>
  </si>
  <si>
    <t>35-0006_MACT_DDDDD</t>
  </si>
  <si>
    <t>35-0006_MACT_ZZZZ</t>
  </si>
  <si>
    <t>35-0006_NSPS_JJJJ</t>
  </si>
  <si>
    <t>36-0002_MACT_DDDDD</t>
  </si>
  <si>
    <t>36-0002_MACT_MM</t>
  </si>
  <si>
    <t>36-0002_MACT_S</t>
  </si>
  <si>
    <t>36-0002_MACT_ZZZZ</t>
  </si>
  <si>
    <t>36-0002_NSPS_BB</t>
  </si>
  <si>
    <t>36-0002_NSPS_D</t>
  </si>
  <si>
    <t>36-0002_NSPS_IIII</t>
  </si>
  <si>
    <t>36-0002_NSPS_JJJJ</t>
  </si>
  <si>
    <t>36-0002_NSPS_Kb</t>
  </si>
  <si>
    <t>36-0002_NSPS_Y</t>
  </si>
  <si>
    <t>36-0061_MACT_ZZZZ</t>
  </si>
  <si>
    <t>36-0061_NSPS_GG</t>
  </si>
  <si>
    <t>36-0074_MACT_WWWW</t>
  </si>
  <si>
    <t>36-0074_MACT_ZZZZ</t>
  </si>
  <si>
    <t>36-0074_NSPS_JJJJ</t>
  </si>
  <si>
    <t>37-0001_MACT_DDDDD</t>
  </si>
  <si>
    <t>37-0001_MACT_JJJJ</t>
  </si>
  <si>
    <t>37-0001_MACT_OOOO</t>
  </si>
  <si>
    <t>37-0001_NSPS_Dc</t>
  </si>
  <si>
    <t>37-0007_MACT_YYYY</t>
  </si>
  <si>
    <t>37-0007_MACT_ZZZZ</t>
  </si>
  <si>
    <t>37-0007_NSPS_Dc</t>
  </si>
  <si>
    <t>37-0007_NSPS_IIII</t>
  </si>
  <si>
    <t>37-0007_NSPS_JJJJ</t>
  </si>
  <si>
    <t>37-0007_NSPS_KKKK</t>
  </si>
  <si>
    <t>37-0026_MACT_ZZZZ</t>
  </si>
  <si>
    <t>37-0026_NSPS_IIII</t>
  </si>
  <si>
    <t>37-0028_MACT_DDDDD</t>
  </si>
  <si>
    <t>37-0028_MACT_EEE</t>
  </si>
  <si>
    <t>37-0028_MACT_F</t>
  </si>
  <si>
    <t>37-0028_MACT_FFFF</t>
  </si>
  <si>
    <t>37-0028_MACT_YYYY</t>
  </si>
  <si>
    <t>37-0028_MACT_ZZZZ</t>
  </si>
  <si>
    <t>37-0028_NSPS_Dc</t>
  </si>
  <si>
    <t>37-0028_NSPS_KKKK</t>
  </si>
  <si>
    <t>37-0028_NSPS_Kb</t>
  </si>
  <si>
    <t>37-0028_NSPS_NNN</t>
  </si>
  <si>
    <t>37-0028_NSPS_RRR</t>
  </si>
  <si>
    <t>37-0028_NSPS_VVa</t>
  </si>
  <si>
    <t>37-0028_NSPS_Y</t>
  </si>
  <si>
    <t>37-0067_MACT_ZZZZ</t>
  </si>
  <si>
    <t>37-0080_MACT_AAAA</t>
  </si>
  <si>
    <t>37-0080_MACT_ZZZZ</t>
  </si>
  <si>
    <t>37-0080_NESHAP_M</t>
  </si>
  <si>
    <t>37-0080_NESHAP_OOO</t>
  </si>
  <si>
    <t>37-0080_NSPS_IIII</t>
  </si>
  <si>
    <t>38-0039_MACT_DDDDD</t>
  </si>
  <si>
    <t>38-0039_MACT_FFFF</t>
  </si>
  <si>
    <t>38-0039_MACT_ZZZZ</t>
  </si>
  <si>
    <t>38-0039_NSPS_Dc</t>
  </si>
  <si>
    <t>38-0039_NSPS_IIII</t>
  </si>
  <si>
    <t>38-0039_NSPS_NNN</t>
  </si>
  <si>
    <t>38-0053_MACT_DDDDD</t>
  </si>
  <si>
    <t>38-0053_MACT_YYYY</t>
  </si>
  <si>
    <t>38-0053_MACT_ZZZZ</t>
  </si>
  <si>
    <t>38-0053_NSPS_JJJJ</t>
  </si>
  <si>
    <t>38-0053_NSPS_KKKK</t>
  </si>
  <si>
    <t>38-0068_NSPS_Dc</t>
  </si>
  <si>
    <t>38-0068_NSPS_GG</t>
  </si>
  <si>
    <t>38-0069_MACT_DDDDD</t>
  </si>
  <si>
    <t>38-0069_MACT_YYYY</t>
  </si>
  <si>
    <t>38-0069_MACT_ZZZZ</t>
  </si>
  <si>
    <t>38-0069_NSPS_Dc</t>
  </si>
  <si>
    <t>38-0069_NSPS_GG</t>
  </si>
  <si>
    <t>38-0069_NSPS_IIII</t>
  </si>
  <si>
    <t>38-0069_NSPS_KKKK</t>
  </si>
  <si>
    <t>38-0167_MACT_DDDDD</t>
  </si>
  <si>
    <t>38-0167_MACT_EEEE</t>
  </si>
  <si>
    <t>38-0167_MACT_HHHHH</t>
  </si>
  <si>
    <t>38-0167_MACT_IIII</t>
  </si>
  <si>
    <t>38-0167_MACT_ZZZZ</t>
  </si>
  <si>
    <t>38-0167_NSPS_Dc</t>
  </si>
  <si>
    <t>38-0167_NSPS_IIII</t>
  </si>
  <si>
    <t>38-0167_NSPS_MM</t>
  </si>
  <si>
    <t>39-0072_MACT_MMMM</t>
  </si>
  <si>
    <t>39-0120_MACT_WWWW</t>
  </si>
  <si>
    <t>40-0024_MACT_DDDDD</t>
  </si>
  <si>
    <t>40-0024_MACT_ZZZZ</t>
  </si>
  <si>
    <t>40-0033_MACT_JJ</t>
  </si>
  <si>
    <t>40-0077_MACT_MMMM</t>
  </si>
  <si>
    <t>40-0083_MACT_MMMM</t>
  </si>
  <si>
    <t>40-0107_MACT_MMMM</t>
  </si>
  <si>
    <t>40-0107_MACT_PPPP</t>
  </si>
  <si>
    <t>40-0107_MACT_WWWW</t>
  </si>
  <si>
    <t>40-0107_MACT_ZZZZ</t>
  </si>
  <si>
    <t>41-0002_MACT_DDDDD</t>
  </si>
  <si>
    <t>41-0002_MACT_ZZZZ</t>
  </si>
  <si>
    <t>43-0003_MACT_DDDDD</t>
  </si>
  <si>
    <t>43-0003_MACT_FFFF</t>
  </si>
  <si>
    <t>43-0003_MACT_ZZZZ</t>
  </si>
  <si>
    <t>43-0003_NSPS_Kb</t>
  </si>
  <si>
    <t>43-0007_MACT_DDDDD</t>
  </si>
  <si>
    <t>43-0007_MACT_EEEE</t>
  </si>
  <si>
    <t>43-0007_MACT_ZZZZ</t>
  </si>
  <si>
    <t>43-0007_NESHAP_FF</t>
  </si>
  <si>
    <t>43-0007_NSPS_IIII</t>
  </si>
  <si>
    <t>43-0007_NSPS_JJJJ</t>
  </si>
  <si>
    <t>43-0007_NSPS_UUU</t>
  </si>
  <si>
    <t>43-0010_MACT_DDDDD</t>
  </si>
  <si>
    <t>43-0010_MACT_S</t>
  </si>
  <si>
    <t>43-0010_MACT_ZZZZ</t>
  </si>
  <si>
    <t>43-0010_NSPS_D</t>
  </si>
  <si>
    <t>43-0011_MACT_DDDDD</t>
  </si>
  <si>
    <t>43-0011_MACT_ZZZZ</t>
  </si>
  <si>
    <t>43-0011_NSPS_Db</t>
  </si>
  <si>
    <t>43-0011_NSPS_GG</t>
  </si>
  <si>
    <t>43-0011_NSPS_IIII</t>
  </si>
  <si>
    <t>43-0011_NSPS_JJJJ</t>
  </si>
  <si>
    <t>43-0011_NSPS_KKKK</t>
  </si>
  <si>
    <t>43-0021_MACT_DDDDD</t>
  </si>
  <si>
    <t>43-0021_MACT_ZZZZ</t>
  </si>
  <si>
    <t>43-0021_NSPS_Dc</t>
  </si>
  <si>
    <t>43-0021_NSPS_IIII</t>
  </si>
  <si>
    <t>45-0011_MACT_ZZZZ</t>
  </si>
  <si>
    <t>45-0011_NSPS_Dc</t>
  </si>
  <si>
    <t>45-0011_NSPS_IIII</t>
  </si>
  <si>
    <t>47-0018_MACT_JJJJJJ</t>
  </si>
  <si>
    <t>47-0018_MACT_ZZZZ</t>
  </si>
  <si>
    <t>47-0018_NSPS_Dc</t>
  </si>
  <si>
    <t>47-0018_NSPS_GG</t>
  </si>
  <si>
    <t>48-0046_MACT_YYYYYY</t>
  </si>
  <si>
    <t>48-0046_MACT_ZZZZ</t>
  </si>
  <si>
    <t>48-0046_NSPS_JJJJ</t>
  </si>
  <si>
    <t>48-0046_NSPS_Z</t>
  </si>
  <si>
    <t>49-0068_MACT_HHHHHH</t>
  </si>
  <si>
    <t>50-0054_MACT_N</t>
  </si>
  <si>
    <t>50-0054_NSPS_Kb</t>
  </si>
  <si>
    <t>51-0031_MACT_MMMM</t>
  </si>
  <si>
    <t>51-0031_MACT_PPPP</t>
  </si>
  <si>
    <t>51-0031_MACT_WWWW</t>
  </si>
  <si>
    <t>52-0085_MACT_WWWW</t>
  </si>
  <si>
    <t>53-0003_MACT_DDDDD</t>
  </si>
  <si>
    <t>53-0003_MACT_UUUU</t>
  </si>
  <si>
    <t>53-0003_MACT_ZZZZ</t>
  </si>
  <si>
    <t>53-0003_NSPS_Dc</t>
  </si>
  <si>
    <t>53-0081_MACT_DDDDD</t>
  </si>
  <si>
    <t>53-0081_MACT_EEEE</t>
  </si>
  <si>
    <t>53-0081_MACT_FFFF</t>
  </si>
  <si>
    <t>53-0081_MACT_ZZZZ</t>
  </si>
  <si>
    <t>53-0081_NSPS_KKKK</t>
  </si>
  <si>
    <t>53-0081_NSPS_Kb</t>
  </si>
  <si>
    <t>53-0081_NSPS_VV</t>
  </si>
  <si>
    <t>53-0090_MACT_WWWW</t>
  </si>
  <si>
    <t>53-0093_MACT_ZZZZ</t>
  </si>
  <si>
    <t>53-0093_NSPS_Dc</t>
  </si>
  <si>
    <t>53-0098_MACT_MMMM</t>
  </si>
  <si>
    <t>53-0098_MACT_VVVV</t>
  </si>
  <si>
    <t>53-0110_NESHAP_M</t>
  </si>
  <si>
    <t>53-0110_NESHAP_OOO</t>
  </si>
  <si>
    <t>54-0009_MACT_JJJJJJ</t>
  </si>
  <si>
    <t>54-0009_NSPS_Dc</t>
  </si>
  <si>
    <t>54-0012_MACT_DDDDD</t>
  </si>
  <si>
    <t>54-0012_MACT_JJJJ</t>
  </si>
  <si>
    <t>54-0012_MACT_MM</t>
  </si>
  <si>
    <t>54-0012_MACT_S</t>
  </si>
  <si>
    <t>54-0012_MACT_ZZZZ</t>
  </si>
  <si>
    <t>54-0012_NESHAP_E</t>
  </si>
  <si>
    <t>54-0012_NSPS_BB</t>
  </si>
  <si>
    <t>54-0012_NSPS_Db</t>
  </si>
  <si>
    <t>54-0012_NSPS_IIII</t>
  </si>
  <si>
    <t>54-0012_NSPS_Kb</t>
  </si>
  <si>
    <t>54-0012_NSPS_Y</t>
  </si>
  <si>
    <t>54-0132_NSPS_CC</t>
  </si>
  <si>
    <t>54-0167_MACT_DDDDD</t>
  </si>
  <si>
    <t>54-0167_MACT_HHHH</t>
  </si>
  <si>
    <t>54-0174_MACT_DDDDD</t>
  </si>
  <si>
    <t>54-0174_MACT_EEEEE</t>
  </si>
  <si>
    <t>54-0174_MACT_ZZZZ</t>
  </si>
  <si>
    <t>54-0174_NSPS_JJJJ</t>
  </si>
  <si>
    <t>54-0176_MACT_WWWW</t>
  </si>
  <si>
    <t>54-0188_MACT_AAAA</t>
  </si>
  <si>
    <t>54-0188_MACT_ZZZZ</t>
  </si>
  <si>
    <t>54-0188_NESHAP_M</t>
  </si>
  <si>
    <t>54-0188_NSPS_XXX</t>
  </si>
  <si>
    <t>56-0004_MACT_ZZZZ</t>
  </si>
  <si>
    <t>56-0004_NSPS_KKKK</t>
  </si>
  <si>
    <t>57-0024_MACT_ZZZZ</t>
  </si>
  <si>
    <t>57-0024_NSPS_CC</t>
  </si>
  <si>
    <t>57-0035_MACT_CCCCCC</t>
  </si>
  <si>
    <t>57-0035_MACT_JJJJJJ</t>
  </si>
  <si>
    <t>57-0035_MACT_ZZZZ</t>
  </si>
  <si>
    <t>57-0035_NSPS_Db</t>
  </si>
  <si>
    <t>57-0035_NSPS_Dc</t>
  </si>
  <si>
    <t>57-0189_MACT_YYYYY</t>
  </si>
  <si>
    <t>57-0189_MACT_ZZZZ</t>
  </si>
  <si>
    <t>57-0189_NSPS_AA</t>
  </si>
  <si>
    <t>57-0189_NSPS_IIII</t>
  </si>
  <si>
    <t>57-0221_NSPS_Dc</t>
  </si>
  <si>
    <t>57-0259_MACT_CCCCCC</t>
  </si>
  <si>
    <t>57-0259_NESHAP_M</t>
  </si>
  <si>
    <t>57-0259_NSPS_WWW</t>
  </si>
  <si>
    <t>57-0286_MACT_RRR</t>
  </si>
  <si>
    <t>58-0011_MACT_HHHHHH</t>
  </si>
  <si>
    <t>58-0011_MACT_ZZZZZ</t>
  </si>
  <si>
    <t>59-0059_MACT_ZZZZ</t>
  </si>
  <si>
    <t>59-0059_NSPS_GG</t>
  </si>
  <si>
    <t>59-0059_NSPS_JJJJ</t>
  </si>
  <si>
    <t>59-0061_MACT_PPPP</t>
  </si>
  <si>
    <t>59-0061_MACT_ZZZZ</t>
  </si>
  <si>
    <t>59-0066_MACT_MMMM</t>
  </si>
  <si>
    <t>59-0086_MACT_AAAA</t>
  </si>
  <si>
    <t>59-0086_NESHAP_OOO</t>
  </si>
  <si>
    <t>59-0086_NSPS_WWW</t>
  </si>
  <si>
    <t>59-0086_NSPS_XXX</t>
  </si>
  <si>
    <t>60-0095_MACT_DDDDD</t>
  </si>
  <si>
    <t>60-0095_MACT_ZZZZ</t>
  </si>
  <si>
    <t>60-0095_NSPS_GG</t>
  </si>
  <si>
    <t>60-0132_MACT_DDDDD</t>
  </si>
  <si>
    <t>60-0132_MACT_EEEE</t>
  </si>
  <si>
    <t>60-0132_MACT_IIII</t>
  </si>
  <si>
    <t>60-0132_MACT_ZZZZ</t>
  </si>
  <si>
    <t>60-0132_NSPS_JJJJ</t>
  </si>
  <si>
    <t>60-0132_NSPS_MM</t>
  </si>
  <si>
    <t>60-0161_MACT_JJJJ</t>
  </si>
  <si>
    <t>60-0184_NSPS_Dc</t>
  </si>
  <si>
    <t>60-0359_MACT_CCCCCCC</t>
  </si>
  <si>
    <t>60-0359_NSPS_Dc</t>
  </si>
  <si>
    <t>60-0359_NSPS_IIII</t>
  </si>
  <si>
    <t>62-0089_MACT_VVVV</t>
  </si>
  <si>
    <t>62-0090_MACT_JJJJJJ</t>
  </si>
  <si>
    <t>62-0096_MACT_VVVV</t>
  </si>
  <si>
    <t>62-0102_MACT_VVVV</t>
  </si>
  <si>
    <t>62-0107_MACT_MMMM</t>
  </si>
  <si>
    <t>62-0107_MACT_VVVV</t>
  </si>
  <si>
    <t>62-0166_MACT_WWWW</t>
  </si>
  <si>
    <t>62-0227_MACT_VVVV</t>
  </si>
  <si>
    <t>63-0092_MACT_GGGGGG</t>
  </si>
  <si>
    <t>63-0092_MACT_JJJJJJ</t>
  </si>
  <si>
    <t>63-0092_MACT_ZZZZ</t>
  </si>
  <si>
    <t>63-0092_NSPS_Dc</t>
  </si>
  <si>
    <t>63-0092_NSPS_IIII</t>
  </si>
  <si>
    <t>63-0092_NSPS_Q</t>
  </si>
  <si>
    <t>63-0097_MACT_ZZZZ</t>
  </si>
  <si>
    <t>63-0097_NSPS_Dc</t>
  </si>
  <si>
    <t>63-0097_NSPS_IIII</t>
  </si>
  <si>
    <t>63-0123_MACT_KK</t>
  </si>
  <si>
    <t>63-0123_MACT_N</t>
  </si>
  <si>
    <t>63-0123_MACT_ZZZZ</t>
  </si>
  <si>
    <t>63-0123_NSPS_Dc</t>
  </si>
  <si>
    <t>63-0129_NESHAP_M</t>
  </si>
  <si>
    <t>63-0129_NSPS_XXX</t>
  </si>
  <si>
    <t>63-0135_MACT_RRRRRR</t>
  </si>
  <si>
    <t>63-0135_MACT_ZZZZ</t>
  </si>
  <si>
    <t>63-0135_NSPS_IIII</t>
  </si>
  <si>
    <t>63-0135_NSPS_UUU</t>
  </si>
  <si>
    <t>63-0278_MACT_ZZZZ</t>
  </si>
  <si>
    <t>63-0278_NSPS_JJJJ</t>
  </si>
  <si>
    <t>63-0278_NSPS_XXX</t>
  </si>
  <si>
    <t>63-0320_MACT_CCCCCC</t>
  </si>
  <si>
    <t>63-0320_MACT_JJJJJJ</t>
  </si>
  <si>
    <t>63-0320_MACT_ZZZZ</t>
  </si>
  <si>
    <t>63-0320_NSPS_BBB</t>
  </si>
  <si>
    <t>63-0320_NSPS_IIII</t>
  </si>
  <si>
    <t>63-0339_MACT_ZZZZ</t>
  </si>
  <si>
    <t>63-0339_NSPS_IIII</t>
  </si>
  <si>
    <t>63-0377_NSPS_Dc</t>
  </si>
  <si>
    <t>63-0377_NSPS_IIII</t>
  </si>
  <si>
    <t>63-0377_NSPS_SS</t>
  </si>
  <si>
    <t>64-0001_MACT_CCCCCC</t>
  </si>
  <si>
    <t>64-0001_MACT_JJJJJJ</t>
  </si>
  <si>
    <t>64-0001_MACT_ZZZZ</t>
  </si>
  <si>
    <t>64-0001_NSPS_Dc</t>
  </si>
  <si>
    <t>64-0001_NSPS_IIII</t>
  </si>
  <si>
    <t>64-0013_MACT_JJJJJJ</t>
  </si>
  <si>
    <t>65-0028_MACT_ZZZZ</t>
  </si>
  <si>
    <t>65-0028_NSPS_GG</t>
  </si>
  <si>
    <t>65-0049_MACT_ZZZZ</t>
  </si>
  <si>
    <t>65-0049_NSPS_IIII</t>
  </si>
  <si>
    <t>66-0101_MACT_DDDDD</t>
  </si>
  <si>
    <t>66-0101_MACT_ZZZZ</t>
  </si>
  <si>
    <t>66-0101_NSPS_GG</t>
  </si>
  <si>
    <t>66-0113_MACT_CCCCCC</t>
  </si>
  <si>
    <t>66-0113_NESHAP_M</t>
  </si>
  <si>
    <t>66-0113_NESHAP_OOO</t>
  </si>
  <si>
    <t>66-0113_NSPS_WWW</t>
  </si>
  <si>
    <t>66-0123_MACT_ZZZZ</t>
  </si>
  <si>
    <t>66-0123_NSPS_DD</t>
  </si>
  <si>
    <t>66-0123_NSPS_Db</t>
  </si>
  <si>
    <t>66-0123_NSPS_IIII</t>
  </si>
  <si>
    <t>66-0123_NSPS_Kb</t>
  </si>
  <si>
    <t>66-0123_NSPS_VVa</t>
  </si>
  <si>
    <t>66-0185_NESHAP_M</t>
  </si>
  <si>
    <t>66-0185_NSPS_WWW</t>
  </si>
  <si>
    <t>67-0054_MACT_PPPP</t>
  </si>
  <si>
    <t>68-0001_MACT_ZZZZ</t>
  </si>
  <si>
    <t>68-0001_NSPS_GG</t>
  </si>
  <si>
    <t>68-0001_NSPS_JJJJ</t>
  </si>
  <si>
    <t>68-0034_MACT_ZZZZ</t>
  </si>
  <si>
    <t>68-0034_NSPS_GG</t>
  </si>
  <si>
    <t>71-0020_MACT_HHHHHH</t>
  </si>
  <si>
    <t>71-0020_NSPS_IIII</t>
  </si>
  <si>
    <t>71-0035_MACT_CCCCCC</t>
  </si>
  <si>
    <t>71-0035_MACT_ZZZZ</t>
  </si>
  <si>
    <t>71-0035_NSPS_IIII</t>
  </si>
  <si>
    <t>71-0035_NSPS_JJJJ</t>
  </si>
  <si>
    <t>71-0148_MACT_ZZZZ</t>
  </si>
  <si>
    <t>71-0148_NSPS_GG</t>
  </si>
  <si>
    <t>72-0049_MACT_JJJJJJ</t>
  </si>
  <si>
    <t>72-0049_NSPS_EE</t>
  </si>
  <si>
    <t>72-0092_MACT_VVVVVV</t>
  </si>
  <si>
    <t>72-0092_MACT_ZZZZ</t>
  </si>
  <si>
    <t>72-0092_NSPS_IIII</t>
  </si>
  <si>
    <t>72-0092_NSPS_JJJJ</t>
  </si>
  <si>
    <t>72-0107_MACT_DDDD</t>
  </si>
  <si>
    <t>72-0107_MACT_DDDDD</t>
  </si>
  <si>
    <t>72-0107_NSPS_Db</t>
  </si>
  <si>
    <t>72-0109_NESHAP_M</t>
  </si>
  <si>
    <t>72-0109_NSPS_WWW</t>
  </si>
  <si>
    <t>72-0116_NSPS_OOO</t>
  </si>
  <si>
    <t>73-0013_MACT_UUUUU</t>
  </si>
  <si>
    <t>73-0013_MACT_ZZZZ</t>
  </si>
  <si>
    <t>73-0013_NSPS_IIII</t>
  </si>
  <si>
    <t>73-0013_NSPS_Y</t>
  </si>
  <si>
    <t>73-0107_MACT_ZZZZ</t>
  </si>
  <si>
    <t>73-0112_MACT_CCCCCC</t>
  </si>
  <si>
    <t>73-0112_MACT_JJJJJJ</t>
  </si>
  <si>
    <t>73-0112_NESHAP_H</t>
  </si>
  <si>
    <t>73-0112_NSPS_Db</t>
  </si>
  <si>
    <t>73-0112_NSPS_Dc</t>
  </si>
  <si>
    <t>73-0125_MACT_ZZZZ</t>
  </si>
  <si>
    <t>73-0137_MACT_EEE</t>
  </si>
  <si>
    <t>73-0137_MACT_ZZZZ</t>
  </si>
  <si>
    <t>73-0137_NESHAP_C</t>
  </si>
  <si>
    <t>73-0182_MACT_ZZZZ</t>
  </si>
  <si>
    <t>73-0182_NESHAP_H</t>
  </si>
  <si>
    <t>73-0182_NSPS_IIII</t>
  </si>
  <si>
    <t>75-0057_MACT_CCCCCC</t>
  </si>
  <si>
    <t>75-0057_MACT_ZZZZ</t>
  </si>
  <si>
    <t>75-0057_NSPS_IIII</t>
  </si>
  <si>
    <t>75-0155_MACT_DDDDD</t>
  </si>
  <si>
    <t>75-0155_MACT_EEEE</t>
  </si>
  <si>
    <t>75-0155_MACT_IIII</t>
  </si>
  <si>
    <t>75-0155_MACT_PPPP</t>
  </si>
  <si>
    <t>75-0155_MACT_ZZZZ</t>
  </si>
  <si>
    <t>75-0155_NSPS_IIII</t>
  </si>
  <si>
    <t>75-0155_NSPS_JJJJ</t>
  </si>
  <si>
    <t>75-0155_NSPS_MM</t>
  </si>
  <si>
    <t>75-0381_MACT_AAAA</t>
  </si>
  <si>
    <t>75-0381_NESHAP_M</t>
  </si>
  <si>
    <t>75-0381_NSPS_WWW</t>
  </si>
  <si>
    <t>76-0071_MACT_ZZZZ</t>
  </si>
  <si>
    <t>76-0071_NESHAP_M</t>
  </si>
  <si>
    <t>76-0071_NSPS_WWW</t>
  </si>
  <si>
    <t>78-0028_MACT_VVVVVV</t>
  </si>
  <si>
    <t>78-0028_MACT_ZZZZ</t>
  </si>
  <si>
    <t>78-0028_NSPS_Dc</t>
  </si>
  <si>
    <t>78-0028_NSPS_IIII</t>
  </si>
  <si>
    <t>78-0086_MACT_ZZZZ</t>
  </si>
  <si>
    <t>78-0086_NSPS_JJJJ</t>
  </si>
  <si>
    <t>80-0009_MACT_DDDDD</t>
  </si>
  <si>
    <t>80-0009_MACT_MMMM</t>
  </si>
  <si>
    <t>80-0009_MACT_RRR</t>
  </si>
  <si>
    <t>80-0009_MACT_ZZZZ</t>
  </si>
  <si>
    <t>81-0011_MACT_DDDDD</t>
  </si>
  <si>
    <t>81-0011_MACT_UUUUU</t>
  </si>
  <si>
    <t>81-0011_MACT_ZZZZ</t>
  </si>
  <si>
    <t>81-0011_NSPS_Db</t>
  </si>
  <si>
    <t>81-0011_NSPS_IIII</t>
  </si>
  <si>
    <t>81-0011_NSPS_OOO</t>
  </si>
  <si>
    <t>81-0011_NSPS_Y</t>
  </si>
  <si>
    <t>81-0030_NSPS_Kb</t>
  </si>
  <si>
    <t>81-0030_NSPS_OOO</t>
  </si>
  <si>
    <t>81-0030_NSPS_UUU</t>
  </si>
  <si>
    <t>82-0003_MACT_DD</t>
  </si>
  <si>
    <t>82-0003_MACT_DDDDD</t>
  </si>
  <si>
    <t>82-0003_MACT_EEE</t>
  </si>
  <si>
    <t>82-0003_MACT_EEEE</t>
  </si>
  <si>
    <t>82-0003_MACT_F</t>
  </si>
  <si>
    <t>82-0003_MACT_FFFF</t>
  </si>
  <si>
    <t>82-0003_MACT_G</t>
  </si>
  <si>
    <t>82-0003_MACT_GGGGG</t>
  </si>
  <si>
    <t>82-0003_MACT_H</t>
  </si>
  <si>
    <t>82-0003_MACT_JJ</t>
  </si>
  <si>
    <t>82-0003_MACT_JJJ</t>
  </si>
  <si>
    <t>82-0003_MACT_ZZZZ</t>
  </si>
  <si>
    <t>82-0003_NESHAP_E</t>
  </si>
  <si>
    <t>82-0003_NESHAP_FF</t>
  </si>
  <si>
    <t>82-0003_NSPS_D</t>
  </si>
  <si>
    <t>82-0003_NSPS_DDD</t>
  </si>
  <si>
    <t>82-0003_NSPS_DDDD</t>
  </si>
  <si>
    <t>82-0003_NSPS_Db</t>
  </si>
  <si>
    <t>82-0003_NSPS_Dc</t>
  </si>
  <si>
    <t>82-0003_NSPS_III</t>
  </si>
  <si>
    <t>82-0003_NSPS_IIII</t>
  </si>
  <si>
    <t>82-0003_NSPS_JJJJ</t>
  </si>
  <si>
    <t>82-0003_NSPS_Kb</t>
  </si>
  <si>
    <t>82-0003_NSPS_NNN</t>
  </si>
  <si>
    <t>82-0003_NSPS_OOO</t>
  </si>
  <si>
    <t>82-0003_NSPS_RRR</t>
  </si>
  <si>
    <t>82-0003_NSPS_VV</t>
  </si>
  <si>
    <t>82-0003_NSPS_VVa</t>
  </si>
  <si>
    <t>82-0003_NSPS_Y</t>
  </si>
  <si>
    <t>82-0007_MACT_OOOO</t>
  </si>
  <si>
    <t>82-0007_NSPS_VVV</t>
  </si>
  <si>
    <t>82-0018_MACT_DDDDD</t>
  </si>
  <si>
    <t>82-0018_NSPS_Dc</t>
  </si>
  <si>
    <t>82-0018_NSPS_Y</t>
  </si>
  <si>
    <t>82-0022_MACT_DDDDD</t>
  </si>
  <si>
    <t>82-0022_MACT_MM</t>
  </si>
  <si>
    <t>82-0022_MACT_S</t>
  </si>
  <si>
    <t>82-0022_MACT_ZZZZ</t>
  </si>
  <si>
    <t>82-0022_NESHAP_E</t>
  </si>
  <si>
    <t>82-0022_NSPS_Db</t>
  </si>
  <si>
    <t>82-0022_NSPS_Kb</t>
  </si>
  <si>
    <t>82-0052_MACT_GGG</t>
  </si>
  <si>
    <t>82-0052_MACT_VVVVVV</t>
  </si>
  <si>
    <t>82-0052_MACT_ZZZZ</t>
  </si>
  <si>
    <t>82-0052_NSPS_Dc</t>
  </si>
  <si>
    <t>82-0052_NSPS_IIII</t>
  </si>
  <si>
    <t>82-0110_MACT_HHH</t>
  </si>
  <si>
    <t>82-0110_MACT_ZZZZ</t>
  </si>
  <si>
    <t>82-0153_MACT_DDDDD</t>
  </si>
  <si>
    <t>82-0153_NSPS_Dc</t>
  </si>
  <si>
    <t>82-0481_NESHAP_M</t>
  </si>
  <si>
    <t>82-0481_NSPS_XXX</t>
  </si>
  <si>
    <t>82-0510_MACT_F</t>
  </si>
  <si>
    <t>82-0510_MACT_FFFF</t>
  </si>
  <si>
    <t>82-0510_MACT_H</t>
  </si>
  <si>
    <t>82-0510_MACT_UU</t>
  </si>
  <si>
    <t>82-0510_NSPS_Kb</t>
  </si>
  <si>
    <t>82-0510_NSPS_NNN</t>
  </si>
  <si>
    <t>82-0510_NSPS_RRR</t>
  </si>
  <si>
    <t>82-0510_NSPS_VV</t>
  </si>
  <si>
    <t>83-0008_MACT_DDDDD</t>
  </si>
  <si>
    <t>83-0008_MACT_ZZZZ</t>
  </si>
  <si>
    <t>83-0014_MACT_DDDDD</t>
  </si>
  <si>
    <t>83-0014_MACT_ZZZZ</t>
  </si>
  <si>
    <t>83-0025_MACT_DDDDD</t>
  </si>
  <si>
    <t>83-0025_MACT_UUUUU</t>
  </si>
  <si>
    <t>83-0025_MACT_YYYY</t>
  </si>
  <si>
    <t>83-0025_NSPS_CCCC</t>
  </si>
  <si>
    <t>83-0025_NSPS_GG</t>
  </si>
  <si>
    <t>83-0025_NSPS_Y</t>
  </si>
  <si>
    <t>83-0129_MACT_YYYYY</t>
  </si>
  <si>
    <t>83-0129_MACT_ZZZZ</t>
  </si>
  <si>
    <t>83-0129_NSPS_AAa</t>
  </si>
  <si>
    <t>84-0067_MACT_DDDDD</t>
  </si>
  <si>
    <t>84-0067_MACT_ZZZZ</t>
  </si>
  <si>
    <t>84-0067_NSPS_GG</t>
  </si>
  <si>
    <t>85-0027_MACT_ZZZZ</t>
  </si>
  <si>
    <t>85-0027_NSPS_GG</t>
  </si>
  <si>
    <t>87-0028_MACT_ZZZZ</t>
  </si>
  <si>
    <t>87-0028_NSPS_HH</t>
  </si>
  <si>
    <t>89-0077_MACT_CCCCCC</t>
  </si>
  <si>
    <t>89-0077_MACT_ZZZZ</t>
  </si>
  <si>
    <t>89-0077_NSPS_Dc</t>
  </si>
  <si>
    <t>89-0077_NSPS_IIII</t>
  </si>
  <si>
    <t>90-0039_MACT_ZZZZ</t>
  </si>
  <si>
    <t>90-0039_NSPS_Dc</t>
  </si>
  <si>
    <t>90-0246_MACT_AAAA</t>
  </si>
  <si>
    <t>90-0246_MACT_CCCCCC</t>
  </si>
  <si>
    <t>90-0246_NESHAP_M</t>
  </si>
  <si>
    <t>90-0246_NESHAP_OOO</t>
  </si>
  <si>
    <t>90-0405_MACT_WWWW</t>
  </si>
  <si>
    <t>91-0001_MACT_DDDDD</t>
  </si>
  <si>
    <t>91-0001_MACT_ZZZZ</t>
  </si>
  <si>
    <t>91-0075_MACT_WWWW</t>
  </si>
  <si>
    <t>91-0098_MACT_ZZZZ</t>
  </si>
  <si>
    <t>91-0098_NSPS_JJJJ</t>
  </si>
  <si>
    <t>91-0098_NSPS_KKKK</t>
  </si>
  <si>
    <t>91-0098_NSPS_OOOOa</t>
  </si>
  <si>
    <t>92-0020_NSPS_OOO</t>
  </si>
  <si>
    <t>92-0020_NSPS_UUU</t>
  </si>
  <si>
    <t>92-0052_MACT_JJJJJ</t>
  </si>
  <si>
    <t>92-0101_MACT_CCCCCC</t>
  </si>
  <si>
    <t>92-0101_MACT_ZZZZ</t>
  </si>
  <si>
    <t>92-0101_NSPS_DDDD</t>
  </si>
  <si>
    <t>92-0101_NSPS_JJJJ</t>
  </si>
  <si>
    <t>92-0108_MACT_ZZZZ</t>
  </si>
  <si>
    <t>92-0108_NSPS_GG</t>
  </si>
  <si>
    <t>93-0060_MACT_ZZZZ</t>
  </si>
  <si>
    <t>93-0060_NSPS_JJJJ</t>
  </si>
  <si>
    <t>93-0067_MACT_WWWW</t>
  </si>
  <si>
    <t>94-0072_MACT_DDDDD</t>
  </si>
  <si>
    <t>94-0072_MACT_MMMM</t>
  </si>
  <si>
    <t>95-0093_MACT_ZZZZ</t>
  </si>
  <si>
    <t>95-0410_MACT_RRRRRR</t>
  </si>
  <si>
    <t>95-0410_NSPS_IIII</t>
  </si>
  <si>
    <t>95-0410_NSPS_OOO</t>
  </si>
  <si>
    <t>95-0410_NSPS_UUU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</si>
</sst>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7">
    <xf numFmtId="0" fontId="0" fillId="0" borderId="0" xfId="0"/>
    <xf numFmtId="0" fontId="16" fillId="0" borderId="0" xfId="0" applyFont="1" applyAlignment="1">
      <alignment horizontal="center"/>
    </xf>
    <xf numFmtId="0" fontId="0" fillId="0" borderId="0" xfId="0" applyAlignment="1">
      <alignment horizontal="center"/>
    </xf>
    <xf numFmtId="49" fontId="0" fillId="0" borderId="0" xfId="0" applyNumberFormat="1" applyAlignment="1">
      <alignment horizontal="center"/>
    </xf>
    <xf numFmtId="0" fontId="16" fillId="0" borderId="0" xfId="0" applyFont="1" applyAlignment="1"/>
    <xf numFmtId="0" fontId="0" fillId="0" borderId="0" xfId="0" applyAlignment="1"/>
    <xf numFmtId="49" fontId="0" fillId="0" borderId="0" xfId="0" applyNumberFormat="1"/>
    <xf numFmtId="0" fontId="0" fillId="0" borderId="0" xfId="0" applyAlignment="1">
      <alignment horizontal="left"/>
    </xf>
    <xf numFmtId="49" fontId="0" fillId="0" borderId="0" xfId="0" applyNumberFormat="1" applyAlignment="1">
      <alignment horizontal="left"/>
    </xf>
    <xf numFmtId="49" fontId="0" fillId="33" borderId="0" xfId="0" applyNumberFormat="1" applyFill="1"/>
    <xf numFmtId="0" fontId="0" fillId="33" borderId="0" xfId="0" applyFill="1" applyAlignment="1">
      <alignment horizontal="center"/>
    </xf>
    <xf numFmtId="49" fontId="0" fillId="34" borderId="0" xfId="0" applyNumberFormat="1" applyFill="1" applyAlignment="1">
      <alignment horizontal="left"/>
    </xf>
    <xf numFmtId="0" fontId="0" fillId="34" borderId="0" xfId="0" applyFill="1" applyAlignment="1">
      <alignment horizontal="left"/>
    </xf>
    <xf numFmtId="0" fontId="18" fillId="0" borderId="0" xfId="0" applyFont="1" applyAlignment="1">
      <alignment horizontal="center"/>
    </xf>
    <xf numFmtId="0" fontId="19" fillId="0" borderId="0" xfId="0" applyFont="1"/>
    <xf numFmtId="0" fontId="19" fillId="0" borderId="0" xfId="0" applyFont="1" applyAlignment="1">
      <alignment horizontal="center"/>
    </xf>
    <xf numFmtId="0" fontId="18" fillId="34" borderId="0" xfId="0" applyFont="1" applyFill="1" applyAlignment="1">
      <alignment horizontal="center"/>
    </xf>
    <xf numFmtId="0" fontId="0" fillId="34" borderId="0" xfId="0" applyFill="1" applyAlignment="1">
      <alignment horizontal="center"/>
    </xf>
    <xf numFmtId="49" fontId="0" fillId="35" borderId="0" xfId="0" applyNumberFormat="1" applyFill="1" applyAlignment="1">
      <alignment horizontal="center"/>
    </xf>
    <xf numFmtId="0" fontId="0" fillId="34" borderId="0" xfId="0" applyFill="1" applyAlignment="1"/>
    <xf numFmtId="0" fontId="16" fillId="34" borderId="0" xfId="0" applyFont="1" applyFill="1" applyAlignment="1"/>
    <xf numFmtId="0" fontId="18" fillId="33" borderId="0" xfId="0" applyFont="1" applyFill="1" applyAlignment="1">
      <alignment horizontal="left"/>
    </xf>
    <xf numFmtId="0" fontId="0" fillId="33" borderId="0" xfId="0" applyFill="1"/>
    <xf numFmtId="0" fontId="18" fillId="0" borderId="0" xfId="0" applyFont="1" applyFill="1" applyAlignment="1">
      <alignment horizontal="center"/>
    </xf>
    <xf numFmtId="0" fontId="0" fillId="0" borderId="0" xfId="0" applyFill="1" applyAlignment="1">
      <alignment horizontal="center"/>
    </xf>
    <xf numFmtId="0" fontId="18" fillId="0" borderId="0" xfId="0" applyFont="1" applyFill="1" applyAlignment="1">
      <alignment horizontal="left"/>
    </xf>
    <xf numFmtId="0" fontId="0" fillId="0" borderId="0" xfId="0"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69"/>
  <sheetViews>
    <sheetView workbookViewId="0">
      <pane ySplit="1" topLeftCell="A2" activePane="bottomLeft" state="frozen"/>
      <selection pane="bottomLeft" activeCell="D1" sqref="D1"/>
    </sheetView>
  </sheetViews>
  <sheetFormatPr defaultColWidth="9.28515625" defaultRowHeight="15" x14ac:dyDescent="0.25"/>
  <cols>
    <col min="1" max="1" width="20" style="5" bestFit="1" customWidth="1"/>
    <col min="2" max="2" width="19.7109375" style="5" bestFit="1" customWidth="1"/>
    <col min="3" max="3" width="68.42578125" style="5" customWidth="1"/>
    <col min="4" max="4" width="12.5703125" style="5" bestFit="1" customWidth="1"/>
    <col min="5" max="5" width="18.5703125" style="19" bestFit="1" customWidth="1"/>
    <col min="6" max="16384" width="9.28515625" style="5"/>
  </cols>
  <sheetData>
    <row r="1" spans="1:5" x14ac:dyDescent="0.25">
      <c r="A1" s="1" t="s">
        <v>783</v>
      </c>
      <c r="B1" s="1" t="s">
        <v>784</v>
      </c>
      <c r="C1" s="4" t="s">
        <v>785</v>
      </c>
      <c r="D1" s="1" t="s">
        <v>786</v>
      </c>
      <c r="E1" s="20" t="s">
        <v>1145</v>
      </c>
    </row>
    <row r="2" spans="1:5" x14ac:dyDescent="0.25">
      <c r="A2" s="2" t="s">
        <v>18</v>
      </c>
      <c r="B2" s="3" t="s">
        <v>1365</v>
      </c>
      <c r="C2" s="5" t="s">
        <v>933</v>
      </c>
      <c r="D2" s="2">
        <v>3</v>
      </c>
      <c r="E2" s="19" t="s">
        <v>1248</v>
      </c>
    </row>
    <row r="3" spans="1:5" x14ac:dyDescent="0.25">
      <c r="A3" s="2" t="s">
        <v>18</v>
      </c>
      <c r="B3" s="3" t="s">
        <v>1410</v>
      </c>
      <c r="C3" s="5" t="s">
        <v>975</v>
      </c>
      <c r="D3" s="2">
        <v>3</v>
      </c>
      <c r="E3" s="19" t="s">
        <v>1060</v>
      </c>
    </row>
    <row r="4" spans="1:5" x14ac:dyDescent="0.25">
      <c r="A4" s="2" t="s">
        <v>18</v>
      </c>
      <c r="B4" s="3" t="s">
        <v>1446</v>
      </c>
      <c r="C4" s="5" t="s">
        <v>999</v>
      </c>
      <c r="D4" s="2">
        <v>2</v>
      </c>
      <c r="E4" s="19" t="s">
        <v>1286</v>
      </c>
    </row>
    <row r="5" spans="1:5" x14ac:dyDescent="0.25">
      <c r="A5" s="2" t="s">
        <v>18</v>
      </c>
      <c r="B5" s="3" t="s">
        <v>1491</v>
      </c>
      <c r="C5" s="5" t="s">
        <v>1044</v>
      </c>
      <c r="D5" s="2">
        <v>2</v>
      </c>
      <c r="E5" s="19" t="s">
        <v>1313</v>
      </c>
    </row>
    <row r="6" spans="1:5" x14ac:dyDescent="0.25">
      <c r="A6" s="2" t="s">
        <v>18</v>
      </c>
      <c r="B6" s="3" t="s">
        <v>1323</v>
      </c>
      <c r="C6" s="5" t="s">
        <v>912</v>
      </c>
      <c r="D6" s="2">
        <v>3</v>
      </c>
      <c r="E6" s="19" t="s">
        <v>1232</v>
      </c>
    </row>
    <row r="7" spans="1:5" x14ac:dyDescent="0.25">
      <c r="A7" s="2" t="s">
        <v>18</v>
      </c>
      <c r="B7" s="3" t="s">
        <v>1367</v>
      </c>
      <c r="C7" s="5" t="s">
        <v>934</v>
      </c>
      <c r="D7" s="2">
        <v>3</v>
      </c>
      <c r="E7" s="19" t="s">
        <v>1249</v>
      </c>
    </row>
    <row r="8" spans="1:5" x14ac:dyDescent="0.25">
      <c r="A8" s="2" t="s">
        <v>18</v>
      </c>
      <c r="B8" s="3" t="s">
        <v>1447</v>
      </c>
      <c r="C8" s="5" t="s">
        <v>1000</v>
      </c>
      <c r="D8" s="2">
        <v>2</v>
      </c>
      <c r="E8" s="19" t="s">
        <v>1287</v>
      </c>
    </row>
    <row r="9" spans="1:5" x14ac:dyDescent="0.25">
      <c r="A9" s="2" t="s">
        <v>18</v>
      </c>
      <c r="B9" s="3" t="s">
        <v>1469</v>
      </c>
      <c r="C9" s="5" t="s">
        <v>1022</v>
      </c>
      <c r="D9" s="2">
        <v>1</v>
      </c>
      <c r="E9" s="19" t="s">
        <v>1301</v>
      </c>
    </row>
    <row r="10" spans="1:5" x14ac:dyDescent="0.25">
      <c r="A10" s="2" t="s">
        <v>18</v>
      </c>
      <c r="B10" s="3" t="s">
        <v>1492</v>
      </c>
      <c r="C10" s="5" t="s">
        <v>1045</v>
      </c>
      <c r="D10" s="2">
        <v>2</v>
      </c>
      <c r="E10" s="19" t="s">
        <v>1314</v>
      </c>
    </row>
    <row r="11" spans="1:5" x14ac:dyDescent="0.25">
      <c r="A11" s="2" t="s">
        <v>18</v>
      </c>
      <c r="B11" s="3" t="s">
        <v>1325</v>
      </c>
      <c r="C11" s="5" t="s">
        <v>913</v>
      </c>
      <c r="D11" s="2" t="s">
        <v>788</v>
      </c>
      <c r="E11" s="19" t="s">
        <v>1233</v>
      </c>
    </row>
    <row r="12" spans="1:5" x14ac:dyDescent="0.25">
      <c r="A12" s="2" t="s">
        <v>18</v>
      </c>
      <c r="B12" s="3" t="s">
        <v>1369</v>
      </c>
      <c r="C12" s="5" t="s">
        <v>935</v>
      </c>
      <c r="D12" s="2">
        <v>3</v>
      </c>
      <c r="E12" s="19" t="s">
        <v>1250</v>
      </c>
    </row>
    <row r="13" spans="1:5" x14ac:dyDescent="0.25">
      <c r="A13" s="2" t="s">
        <v>18</v>
      </c>
      <c r="B13" s="3" t="s">
        <v>1431</v>
      </c>
      <c r="C13" s="5" t="s">
        <v>957</v>
      </c>
      <c r="D13" s="2">
        <v>2</v>
      </c>
      <c r="E13" s="19" t="s">
        <v>1266</v>
      </c>
    </row>
    <row r="14" spans="1:5" x14ac:dyDescent="0.25">
      <c r="A14" s="2" t="s">
        <v>18</v>
      </c>
      <c r="B14" s="3" t="s">
        <v>1412</v>
      </c>
      <c r="C14" s="5" t="s">
        <v>976</v>
      </c>
      <c r="D14" s="2">
        <v>2</v>
      </c>
      <c r="E14" s="19" t="s">
        <v>1278</v>
      </c>
    </row>
    <row r="15" spans="1:5" x14ac:dyDescent="0.25">
      <c r="A15" s="2" t="s">
        <v>18</v>
      </c>
      <c r="B15" s="3" t="s">
        <v>1448</v>
      </c>
      <c r="C15" s="5" t="s">
        <v>1001</v>
      </c>
      <c r="D15" s="2">
        <v>2</v>
      </c>
      <c r="E15" s="19" t="s">
        <v>1288</v>
      </c>
    </row>
    <row r="16" spans="1:5" x14ac:dyDescent="0.25">
      <c r="A16" s="2" t="s">
        <v>18</v>
      </c>
      <c r="B16" s="3" t="s">
        <v>1470</v>
      </c>
      <c r="C16" s="5" t="s">
        <v>1023</v>
      </c>
      <c r="D16" s="2">
        <v>1</v>
      </c>
      <c r="E16" s="19" t="s">
        <v>1057</v>
      </c>
    </row>
    <row r="17" spans="1:5" x14ac:dyDescent="0.25">
      <c r="A17" s="2" t="s">
        <v>18</v>
      </c>
      <c r="B17" s="3" t="s">
        <v>1493</v>
      </c>
      <c r="C17" s="5" t="s">
        <v>1046</v>
      </c>
      <c r="D17" s="2">
        <v>1</v>
      </c>
      <c r="E17" s="19" t="s">
        <v>1122</v>
      </c>
    </row>
    <row r="18" spans="1:5" x14ac:dyDescent="0.25">
      <c r="A18" s="2" t="s">
        <v>18</v>
      </c>
      <c r="B18" s="3" t="s">
        <v>1331</v>
      </c>
      <c r="C18" s="5" t="s">
        <v>914</v>
      </c>
      <c r="D18" s="2" t="s">
        <v>788</v>
      </c>
      <c r="E18" s="19" t="s">
        <v>1234</v>
      </c>
    </row>
    <row r="19" spans="1:5" x14ac:dyDescent="0.25">
      <c r="A19" s="2" t="s">
        <v>18</v>
      </c>
      <c r="B19" s="3" t="s">
        <v>1370</v>
      </c>
      <c r="C19" s="5" t="s">
        <v>936</v>
      </c>
      <c r="D19" s="2">
        <v>3</v>
      </c>
      <c r="E19" s="19" t="s">
        <v>1130</v>
      </c>
    </row>
    <row r="20" spans="1:5" x14ac:dyDescent="0.25">
      <c r="A20" s="2" t="s">
        <v>18</v>
      </c>
      <c r="B20" s="3" t="s">
        <v>1390</v>
      </c>
      <c r="C20" s="5" t="s">
        <v>958</v>
      </c>
      <c r="D20" s="2">
        <v>2</v>
      </c>
      <c r="E20" s="19" t="s">
        <v>1267</v>
      </c>
    </row>
    <row r="21" spans="1:5" x14ac:dyDescent="0.25">
      <c r="A21" s="2" t="s">
        <v>18</v>
      </c>
      <c r="B21" s="3" t="s">
        <v>1413</v>
      </c>
      <c r="C21" s="5" t="s">
        <v>977</v>
      </c>
      <c r="D21" s="2">
        <v>2</v>
      </c>
      <c r="E21" s="19" t="s">
        <v>1129</v>
      </c>
    </row>
    <row r="22" spans="1:5" x14ac:dyDescent="0.25">
      <c r="A22" s="2" t="s">
        <v>18</v>
      </c>
      <c r="B22" s="3" t="s">
        <v>1449</v>
      </c>
      <c r="C22" s="5" t="s">
        <v>1002</v>
      </c>
      <c r="D22" s="2">
        <v>2</v>
      </c>
      <c r="E22" s="19" t="s">
        <v>1050</v>
      </c>
    </row>
    <row r="23" spans="1:5" x14ac:dyDescent="0.25">
      <c r="A23" s="2" t="s">
        <v>18</v>
      </c>
      <c r="B23" s="3" t="s">
        <v>1471</v>
      </c>
      <c r="C23" s="5" t="s">
        <v>1024</v>
      </c>
      <c r="D23" s="2">
        <v>3</v>
      </c>
      <c r="E23" s="19" t="s">
        <v>1302</v>
      </c>
    </row>
    <row r="24" spans="1:5" x14ac:dyDescent="0.25">
      <c r="A24" s="2" t="s">
        <v>18</v>
      </c>
      <c r="B24" s="3" t="s">
        <v>1494</v>
      </c>
      <c r="C24" s="5" t="s">
        <v>1047</v>
      </c>
      <c r="D24" s="2">
        <v>1</v>
      </c>
      <c r="E24" s="19" t="s">
        <v>1315</v>
      </c>
    </row>
    <row r="25" spans="1:5" x14ac:dyDescent="0.25">
      <c r="A25" s="2" t="s">
        <v>18</v>
      </c>
      <c r="B25" s="3" t="s">
        <v>1335</v>
      </c>
      <c r="C25" s="5" t="s">
        <v>915</v>
      </c>
      <c r="D25" s="2" t="s">
        <v>788</v>
      </c>
      <c r="E25" s="19" t="s">
        <v>1235</v>
      </c>
    </row>
    <row r="26" spans="1:5" x14ac:dyDescent="0.25">
      <c r="A26" s="2" t="s">
        <v>18</v>
      </c>
      <c r="B26" s="3" t="s">
        <v>1371</v>
      </c>
      <c r="C26" s="5" t="s">
        <v>937</v>
      </c>
      <c r="D26" s="2">
        <v>2</v>
      </c>
      <c r="E26" s="19" t="s">
        <v>1251</v>
      </c>
    </row>
    <row r="27" spans="1:5" x14ac:dyDescent="0.25">
      <c r="A27" s="2" t="s">
        <v>18</v>
      </c>
      <c r="B27" s="3" t="s">
        <v>1432</v>
      </c>
      <c r="C27" s="5" t="s">
        <v>959</v>
      </c>
      <c r="D27" s="2">
        <v>3</v>
      </c>
      <c r="E27" s="19" t="s">
        <v>1099</v>
      </c>
    </row>
    <row r="28" spans="1:5" x14ac:dyDescent="0.25">
      <c r="A28" s="2" t="s">
        <v>18</v>
      </c>
      <c r="B28" s="3" t="s">
        <v>1414</v>
      </c>
      <c r="C28" s="5" t="s">
        <v>978</v>
      </c>
      <c r="D28" s="2">
        <v>2</v>
      </c>
      <c r="E28" s="19" t="s">
        <v>1104</v>
      </c>
    </row>
    <row r="29" spans="1:5" x14ac:dyDescent="0.25">
      <c r="A29" s="2" t="s">
        <v>18</v>
      </c>
      <c r="B29" s="3" t="s">
        <v>1450</v>
      </c>
      <c r="C29" s="5" t="s">
        <v>1003</v>
      </c>
      <c r="D29" s="2">
        <v>2</v>
      </c>
      <c r="E29" s="19" t="s">
        <v>1119</v>
      </c>
    </row>
    <row r="30" spans="1:5" x14ac:dyDescent="0.25">
      <c r="A30" s="2" t="s">
        <v>18</v>
      </c>
      <c r="B30" s="3" t="s">
        <v>1472</v>
      </c>
      <c r="C30" s="5" t="s">
        <v>1025</v>
      </c>
      <c r="D30" s="2">
        <v>3</v>
      </c>
      <c r="E30" s="19" t="s">
        <v>1303</v>
      </c>
    </row>
    <row r="31" spans="1:5" x14ac:dyDescent="0.25">
      <c r="A31" s="2" t="s">
        <v>18</v>
      </c>
      <c r="B31" s="3" t="s">
        <v>1495</v>
      </c>
      <c r="C31" s="5" t="s">
        <v>1048</v>
      </c>
      <c r="D31" s="2" t="s">
        <v>788</v>
      </c>
      <c r="E31" s="19" t="s">
        <v>1316</v>
      </c>
    </row>
    <row r="32" spans="1:5" x14ac:dyDescent="0.25">
      <c r="A32" s="2" t="s">
        <v>18</v>
      </c>
      <c r="B32" s="3" t="s">
        <v>1339</v>
      </c>
      <c r="C32" s="5" t="s">
        <v>916</v>
      </c>
      <c r="D32" s="2">
        <v>3</v>
      </c>
      <c r="E32" s="19" t="s">
        <v>1100</v>
      </c>
    </row>
    <row r="33" spans="1:5" x14ac:dyDescent="0.25">
      <c r="A33" s="2" t="s">
        <v>18</v>
      </c>
      <c r="B33" s="3" t="s">
        <v>1415</v>
      </c>
      <c r="C33" s="5" t="s">
        <v>979</v>
      </c>
      <c r="D33" s="2">
        <v>3</v>
      </c>
      <c r="E33" s="19" t="s">
        <v>1089</v>
      </c>
    </row>
    <row r="34" spans="1:5" x14ac:dyDescent="0.25">
      <c r="A34" s="2" t="s">
        <v>18</v>
      </c>
      <c r="B34" s="3" t="s">
        <v>1451</v>
      </c>
      <c r="C34" s="5" t="s">
        <v>1004</v>
      </c>
      <c r="D34" s="2">
        <v>3</v>
      </c>
      <c r="E34" s="19" t="s">
        <v>1289</v>
      </c>
    </row>
    <row r="35" spans="1:5" x14ac:dyDescent="0.25">
      <c r="A35" s="2" t="s">
        <v>18</v>
      </c>
      <c r="B35" s="3" t="s">
        <v>1473</v>
      </c>
      <c r="C35" s="5" t="s">
        <v>1026</v>
      </c>
      <c r="D35" s="2">
        <v>2</v>
      </c>
      <c r="E35" s="19" t="s">
        <v>1304</v>
      </c>
    </row>
    <row r="36" spans="1:5" x14ac:dyDescent="0.25">
      <c r="A36" s="2" t="s">
        <v>18</v>
      </c>
      <c r="B36" s="3" t="s">
        <v>1340</v>
      </c>
      <c r="C36" s="5" t="s">
        <v>917</v>
      </c>
      <c r="D36" s="2">
        <v>3</v>
      </c>
      <c r="E36" s="19" t="s">
        <v>1131</v>
      </c>
    </row>
    <row r="37" spans="1:5" x14ac:dyDescent="0.25">
      <c r="A37" s="2" t="s">
        <v>18</v>
      </c>
      <c r="B37" s="3" t="s">
        <v>1372</v>
      </c>
      <c r="C37" s="5" t="s">
        <v>938</v>
      </c>
      <c r="D37" s="2">
        <v>1</v>
      </c>
      <c r="E37" s="19" t="s">
        <v>1252</v>
      </c>
    </row>
    <row r="38" spans="1:5" x14ac:dyDescent="0.25">
      <c r="A38" s="2" t="s">
        <v>18</v>
      </c>
      <c r="B38" s="3" t="s">
        <v>1392</v>
      </c>
      <c r="C38" s="5" t="s">
        <v>960</v>
      </c>
      <c r="D38" s="2">
        <v>3</v>
      </c>
      <c r="E38" s="19" t="s">
        <v>1137</v>
      </c>
    </row>
    <row r="39" spans="1:5" x14ac:dyDescent="0.25">
      <c r="A39" s="2" t="s">
        <v>18</v>
      </c>
      <c r="B39" s="3" t="s">
        <v>1434</v>
      </c>
      <c r="C39" s="5" t="s">
        <v>980</v>
      </c>
      <c r="D39" s="2">
        <v>2</v>
      </c>
      <c r="E39" s="19" t="s">
        <v>1279</v>
      </c>
    </row>
    <row r="40" spans="1:5" x14ac:dyDescent="0.25">
      <c r="A40" s="2" t="s">
        <v>18</v>
      </c>
      <c r="B40" s="3" t="s">
        <v>1452</v>
      </c>
      <c r="C40" s="5" t="s">
        <v>1005</v>
      </c>
      <c r="D40" s="2">
        <v>1</v>
      </c>
      <c r="E40" s="19" t="s">
        <v>1067</v>
      </c>
    </row>
    <row r="41" spans="1:5" x14ac:dyDescent="0.25">
      <c r="A41" s="2" t="s">
        <v>18</v>
      </c>
      <c r="B41" s="3" t="s">
        <v>1474</v>
      </c>
      <c r="C41" s="5" t="s">
        <v>1027</v>
      </c>
      <c r="D41" s="2">
        <v>2</v>
      </c>
      <c r="E41" s="19" t="s">
        <v>1123</v>
      </c>
    </row>
    <row r="42" spans="1:5" x14ac:dyDescent="0.25">
      <c r="A42" s="2" t="s">
        <v>18</v>
      </c>
      <c r="B42" s="3" t="s">
        <v>1342</v>
      </c>
      <c r="C42" s="5" t="s">
        <v>918</v>
      </c>
      <c r="D42" s="2">
        <v>2</v>
      </c>
      <c r="E42" s="19" t="s">
        <v>1132</v>
      </c>
    </row>
    <row r="43" spans="1:5" x14ac:dyDescent="0.25">
      <c r="A43" s="2" t="s">
        <v>18</v>
      </c>
      <c r="B43" s="3" t="s">
        <v>1373</v>
      </c>
      <c r="C43" s="5" t="s">
        <v>939</v>
      </c>
      <c r="D43" s="2">
        <v>2</v>
      </c>
      <c r="E43" s="19" t="s">
        <v>1253</v>
      </c>
    </row>
    <row r="44" spans="1:5" x14ac:dyDescent="0.25">
      <c r="A44" s="2" t="s">
        <v>18</v>
      </c>
      <c r="B44" s="3" t="s">
        <v>1394</v>
      </c>
      <c r="C44" s="5" t="s">
        <v>961</v>
      </c>
      <c r="D44" s="2">
        <v>2</v>
      </c>
      <c r="E44" s="19" t="s">
        <v>1138</v>
      </c>
    </row>
    <row r="45" spans="1:5" x14ac:dyDescent="0.25">
      <c r="A45" s="2" t="s">
        <v>18</v>
      </c>
      <c r="B45" s="3" t="s">
        <v>1435</v>
      </c>
      <c r="C45" s="5" t="s">
        <v>981</v>
      </c>
      <c r="D45" s="2">
        <v>2</v>
      </c>
      <c r="E45" s="19" t="s">
        <v>1118</v>
      </c>
    </row>
    <row r="46" spans="1:5" x14ac:dyDescent="0.25">
      <c r="A46" s="2" t="s">
        <v>18</v>
      </c>
      <c r="B46" s="3" t="s">
        <v>1453</v>
      </c>
      <c r="C46" s="5" t="s">
        <v>1006</v>
      </c>
      <c r="D46" s="2">
        <v>2</v>
      </c>
      <c r="E46" s="19" t="s">
        <v>1105</v>
      </c>
    </row>
    <row r="47" spans="1:5" x14ac:dyDescent="0.25">
      <c r="A47" s="2" t="s">
        <v>18</v>
      </c>
      <c r="B47" s="3" t="s">
        <v>1475</v>
      </c>
      <c r="C47" s="5" t="s">
        <v>1028</v>
      </c>
      <c r="D47" s="2">
        <v>1</v>
      </c>
      <c r="E47" s="19" t="s">
        <v>1112</v>
      </c>
    </row>
    <row r="48" spans="1:5" x14ac:dyDescent="0.25">
      <c r="A48" s="2" t="s">
        <v>18</v>
      </c>
      <c r="B48" s="3" t="s">
        <v>1496</v>
      </c>
      <c r="C48" s="5" t="s">
        <v>1049</v>
      </c>
      <c r="D48" s="2">
        <v>3</v>
      </c>
      <c r="E48" s="19" t="s">
        <v>1317</v>
      </c>
    </row>
    <row r="49" spans="1:5" x14ac:dyDescent="0.25">
      <c r="A49" s="2" t="s">
        <v>18</v>
      </c>
      <c r="B49" s="3" t="s">
        <v>1343</v>
      </c>
      <c r="C49" s="5" t="s">
        <v>919</v>
      </c>
      <c r="D49" s="2">
        <v>1</v>
      </c>
      <c r="E49" s="19" t="s">
        <v>1236</v>
      </c>
    </row>
    <row r="50" spans="1:5" x14ac:dyDescent="0.25">
      <c r="A50" s="2" t="s">
        <v>18</v>
      </c>
      <c r="B50" s="3" t="s">
        <v>1427</v>
      </c>
      <c r="C50" s="5" t="s">
        <v>940</v>
      </c>
      <c r="D50" s="2">
        <v>1</v>
      </c>
      <c r="E50" s="19" t="s">
        <v>1072</v>
      </c>
    </row>
    <row r="51" spans="1:5" x14ac:dyDescent="0.25">
      <c r="A51" s="2" t="s">
        <v>18</v>
      </c>
      <c r="B51" s="3" t="s">
        <v>1395</v>
      </c>
      <c r="C51" s="5" t="s">
        <v>962</v>
      </c>
      <c r="D51" s="2">
        <v>2</v>
      </c>
      <c r="E51" s="19" t="s">
        <v>1073</v>
      </c>
    </row>
    <row r="52" spans="1:5" x14ac:dyDescent="0.25">
      <c r="A52" s="2" t="s">
        <v>18</v>
      </c>
      <c r="B52" s="3" t="s">
        <v>1416</v>
      </c>
      <c r="C52" s="5" t="s">
        <v>982</v>
      </c>
      <c r="D52" s="2">
        <v>2</v>
      </c>
      <c r="E52" s="19" t="s">
        <v>1106</v>
      </c>
    </row>
    <row r="53" spans="1:5" x14ac:dyDescent="0.25">
      <c r="A53" s="2" t="s">
        <v>18</v>
      </c>
      <c r="B53" s="3" t="s">
        <v>1454</v>
      </c>
      <c r="C53" s="5" t="s">
        <v>1007</v>
      </c>
      <c r="D53" s="2" t="s">
        <v>788</v>
      </c>
      <c r="E53" s="19" t="s">
        <v>1290</v>
      </c>
    </row>
    <row r="54" spans="1:5" x14ac:dyDescent="0.25">
      <c r="A54" s="2" t="s">
        <v>18</v>
      </c>
      <c r="B54" s="3" t="s">
        <v>1344</v>
      </c>
      <c r="C54" s="5" t="s">
        <v>920</v>
      </c>
      <c r="D54" s="2">
        <v>3</v>
      </c>
      <c r="E54" s="19" t="s">
        <v>1237</v>
      </c>
    </row>
    <row r="55" spans="1:5" x14ac:dyDescent="0.25">
      <c r="A55" s="2" t="s">
        <v>18</v>
      </c>
      <c r="B55" s="3" t="s">
        <v>1428</v>
      </c>
      <c r="C55" s="5" t="s">
        <v>941</v>
      </c>
      <c r="D55" s="2">
        <v>1</v>
      </c>
      <c r="E55" s="19" t="s">
        <v>1076</v>
      </c>
    </row>
    <row r="56" spans="1:5" x14ac:dyDescent="0.25">
      <c r="A56" s="2" t="s">
        <v>18</v>
      </c>
      <c r="B56" s="3" t="s">
        <v>1396</v>
      </c>
      <c r="C56" s="5" t="s">
        <v>963</v>
      </c>
      <c r="D56" s="2">
        <v>3</v>
      </c>
      <c r="E56" s="19" t="s">
        <v>1133</v>
      </c>
    </row>
    <row r="57" spans="1:5" x14ac:dyDescent="0.25">
      <c r="A57" s="2" t="s">
        <v>18</v>
      </c>
      <c r="B57" s="3" t="s">
        <v>1417</v>
      </c>
      <c r="C57" s="5" t="s">
        <v>983</v>
      </c>
      <c r="D57" s="2">
        <v>2</v>
      </c>
      <c r="E57" s="19" t="s">
        <v>1064</v>
      </c>
    </row>
    <row r="58" spans="1:5" x14ac:dyDescent="0.25">
      <c r="A58" s="2" t="s">
        <v>18</v>
      </c>
      <c r="B58" s="3" t="s">
        <v>1455</v>
      </c>
      <c r="C58" s="5" t="s">
        <v>1008</v>
      </c>
      <c r="D58" s="2">
        <v>2</v>
      </c>
      <c r="E58" s="19" t="s">
        <v>1144</v>
      </c>
    </row>
    <row r="59" spans="1:5" x14ac:dyDescent="0.25">
      <c r="A59" s="2" t="s">
        <v>18</v>
      </c>
      <c r="B59" s="3" t="s">
        <v>1476</v>
      </c>
      <c r="C59" s="5" t="s">
        <v>1029</v>
      </c>
      <c r="D59" s="2">
        <v>2</v>
      </c>
      <c r="E59" s="19" t="s">
        <v>1058</v>
      </c>
    </row>
    <row r="60" spans="1:5" x14ac:dyDescent="0.25">
      <c r="A60" s="2" t="s">
        <v>18</v>
      </c>
      <c r="B60" s="3" t="s">
        <v>1374</v>
      </c>
      <c r="C60" s="5" t="s">
        <v>942</v>
      </c>
      <c r="D60" s="2">
        <v>2</v>
      </c>
      <c r="E60" s="19" t="s">
        <v>1087</v>
      </c>
    </row>
    <row r="61" spans="1:5" x14ac:dyDescent="0.25">
      <c r="A61" s="2" t="s">
        <v>18</v>
      </c>
      <c r="B61" s="3" t="s">
        <v>1418</v>
      </c>
      <c r="C61" s="5" t="s">
        <v>984</v>
      </c>
      <c r="D61" s="2">
        <v>2</v>
      </c>
      <c r="E61" s="19" t="s">
        <v>1280</v>
      </c>
    </row>
    <row r="62" spans="1:5" x14ac:dyDescent="0.25">
      <c r="A62" s="2" t="s">
        <v>18</v>
      </c>
      <c r="B62" s="3" t="s">
        <v>1456</v>
      </c>
      <c r="C62" s="5" t="s">
        <v>1009</v>
      </c>
      <c r="D62" s="2">
        <v>2</v>
      </c>
      <c r="E62" s="19" t="s">
        <v>1291</v>
      </c>
    </row>
    <row r="63" spans="1:5" x14ac:dyDescent="0.25">
      <c r="A63" s="2" t="s">
        <v>18</v>
      </c>
      <c r="B63" s="3" t="s">
        <v>1349</v>
      </c>
      <c r="C63" s="5" t="s">
        <v>921</v>
      </c>
      <c r="D63" s="2">
        <v>2</v>
      </c>
      <c r="E63" s="19" t="s">
        <v>1238</v>
      </c>
    </row>
    <row r="64" spans="1:5" x14ac:dyDescent="0.25">
      <c r="A64" s="2" t="s">
        <v>18</v>
      </c>
      <c r="B64" s="3" t="s">
        <v>1375</v>
      </c>
      <c r="C64" s="5" t="s">
        <v>943</v>
      </c>
      <c r="D64" s="2">
        <v>3</v>
      </c>
      <c r="E64" s="19" t="s">
        <v>1254</v>
      </c>
    </row>
    <row r="65" spans="1:5" x14ac:dyDescent="0.25">
      <c r="A65" s="2" t="s">
        <v>18</v>
      </c>
      <c r="B65" s="3" t="s">
        <v>1398</v>
      </c>
      <c r="C65" s="5" t="s">
        <v>964</v>
      </c>
      <c r="D65" s="2">
        <v>3</v>
      </c>
      <c r="E65" s="19" t="s">
        <v>1268</v>
      </c>
    </row>
    <row r="66" spans="1:5" x14ac:dyDescent="0.25">
      <c r="A66" s="2" t="s">
        <v>18</v>
      </c>
      <c r="B66" s="3" t="s">
        <v>1457</v>
      </c>
      <c r="C66" s="5" t="s">
        <v>1010</v>
      </c>
      <c r="D66" s="2">
        <v>2</v>
      </c>
      <c r="E66" s="19" t="s">
        <v>1292</v>
      </c>
    </row>
    <row r="67" spans="1:5" x14ac:dyDescent="0.25">
      <c r="A67" s="2" t="s">
        <v>18</v>
      </c>
      <c r="B67" s="3" t="s">
        <v>1477</v>
      </c>
      <c r="C67" s="5" t="s">
        <v>1030</v>
      </c>
      <c r="D67" s="2">
        <v>2</v>
      </c>
      <c r="E67" s="19" t="s">
        <v>1305</v>
      </c>
    </row>
    <row r="68" spans="1:5" x14ac:dyDescent="0.25">
      <c r="A68" s="2" t="s">
        <v>18</v>
      </c>
      <c r="B68" s="3" t="s">
        <v>1350</v>
      </c>
      <c r="C68" s="5" t="s">
        <v>922</v>
      </c>
      <c r="D68" s="2">
        <v>1</v>
      </c>
      <c r="E68" s="19" t="s">
        <v>1239</v>
      </c>
    </row>
    <row r="69" spans="1:5" x14ac:dyDescent="0.25">
      <c r="A69" s="2" t="s">
        <v>18</v>
      </c>
      <c r="B69" s="3" t="s">
        <v>1376</v>
      </c>
      <c r="C69" s="5" t="s">
        <v>944</v>
      </c>
      <c r="D69" s="2">
        <v>3</v>
      </c>
      <c r="E69" s="19" t="s">
        <v>1090</v>
      </c>
    </row>
    <row r="70" spans="1:5" x14ac:dyDescent="0.25">
      <c r="A70" s="2" t="s">
        <v>18</v>
      </c>
      <c r="B70" s="3" t="s">
        <v>1433</v>
      </c>
      <c r="C70" s="5" t="s">
        <v>965</v>
      </c>
      <c r="D70" s="2">
        <v>3</v>
      </c>
      <c r="E70" s="19" t="s">
        <v>1269</v>
      </c>
    </row>
    <row r="71" spans="1:5" x14ac:dyDescent="0.25">
      <c r="A71" s="2" t="s">
        <v>18</v>
      </c>
      <c r="B71" s="3" t="s">
        <v>1420</v>
      </c>
      <c r="C71" s="5" t="s">
        <v>985</v>
      </c>
      <c r="D71" s="2">
        <v>3</v>
      </c>
      <c r="E71" s="19" t="s">
        <v>1074</v>
      </c>
    </row>
    <row r="72" spans="1:5" x14ac:dyDescent="0.25">
      <c r="A72" s="2" t="s">
        <v>18</v>
      </c>
      <c r="B72" s="3" t="s">
        <v>1458</v>
      </c>
      <c r="C72" s="5" t="s">
        <v>1011</v>
      </c>
      <c r="D72" s="2">
        <v>2</v>
      </c>
      <c r="E72" s="19" t="s">
        <v>1293</v>
      </c>
    </row>
    <row r="73" spans="1:5" x14ac:dyDescent="0.25">
      <c r="A73" s="2" t="s">
        <v>18</v>
      </c>
      <c r="B73" s="3" t="s">
        <v>1478</v>
      </c>
      <c r="C73" s="5" t="s">
        <v>1031</v>
      </c>
      <c r="D73" s="2">
        <v>2</v>
      </c>
      <c r="E73" s="19" t="s">
        <v>1306</v>
      </c>
    </row>
    <row r="74" spans="1:5" x14ac:dyDescent="0.25">
      <c r="A74" s="2" t="s">
        <v>18</v>
      </c>
      <c r="B74" s="3" t="s">
        <v>1351</v>
      </c>
      <c r="C74" s="5" t="s">
        <v>923</v>
      </c>
      <c r="D74" s="2">
        <v>2</v>
      </c>
      <c r="E74" s="19" t="s">
        <v>1113</v>
      </c>
    </row>
    <row r="75" spans="1:5" x14ac:dyDescent="0.25">
      <c r="A75" s="2" t="s">
        <v>18</v>
      </c>
      <c r="B75" s="3" t="s">
        <v>1377</v>
      </c>
      <c r="C75" s="5" t="s">
        <v>945</v>
      </c>
      <c r="D75" s="2">
        <v>2</v>
      </c>
      <c r="E75" s="19" t="s">
        <v>1255</v>
      </c>
    </row>
    <row r="76" spans="1:5" x14ac:dyDescent="0.25">
      <c r="A76" s="2" t="s">
        <v>18</v>
      </c>
      <c r="B76" s="3" t="s">
        <v>1399</v>
      </c>
      <c r="C76" s="5" t="s">
        <v>966</v>
      </c>
      <c r="D76" s="2">
        <v>2</v>
      </c>
      <c r="E76" s="19" t="s">
        <v>1270</v>
      </c>
    </row>
    <row r="77" spans="1:5" x14ac:dyDescent="0.25">
      <c r="A77" s="2" t="s">
        <v>18</v>
      </c>
      <c r="B77" s="3" t="s">
        <v>1436</v>
      </c>
      <c r="C77" s="5" t="s">
        <v>986</v>
      </c>
      <c r="D77" s="2">
        <v>2</v>
      </c>
      <c r="E77" s="19" t="s">
        <v>1071</v>
      </c>
    </row>
    <row r="78" spans="1:5" x14ac:dyDescent="0.25">
      <c r="A78" s="2" t="s">
        <v>18</v>
      </c>
      <c r="B78" s="3" t="s">
        <v>1459</v>
      </c>
      <c r="C78" s="5" t="s">
        <v>1012</v>
      </c>
      <c r="D78" s="2">
        <v>2</v>
      </c>
      <c r="E78" s="19" t="s">
        <v>1294</v>
      </c>
    </row>
    <row r="79" spans="1:5" x14ac:dyDescent="0.25">
      <c r="A79" s="2" t="s">
        <v>18</v>
      </c>
      <c r="B79" s="3" t="s">
        <v>1479</v>
      </c>
      <c r="C79" s="5" t="s">
        <v>1032</v>
      </c>
      <c r="D79" s="2">
        <v>2</v>
      </c>
      <c r="E79" s="19" t="s">
        <v>1307</v>
      </c>
    </row>
    <row r="80" spans="1:5" x14ac:dyDescent="0.25">
      <c r="A80" s="2" t="s">
        <v>18</v>
      </c>
      <c r="B80" s="3" t="s">
        <v>1353</v>
      </c>
      <c r="C80" s="5" t="s">
        <v>924</v>
      </c>
      <c r="D80" s="2">
        <v>2</v>
      </c>
      <c r="E80" s="19" t="s">
        <v>1240</v>
      </c>
    </row>
    <row r="81" spans="1:5" x14ac:dyDescent="0.25">
      <c r="A81" s="2" t="s">
        <v>18</v>
      </c>
      <c r="B81" s="3" t="s">
        <v>1429</v>
      </c>
      <c r="C81" s="5" t="s">
        <v>946</v>
      </c>
      <c r="D81" s="2">
        <v>1</v>
      </c>
      <c r="E81" s="19" t="s">
        <v>1256</v>
      </c>
    </row>
    <row r="82" spans="1:5" x14ac:dyDescent="0.25">
      <c r="A82" s="2" t="s">
        <v>18</v>
      </c>
      <c r="B82" s="3" t="s">
        <v>1400</v>
      </c>
      <c r="C82" s="5" t="s">
        <v>967</v>
      </c>
      <c r="D82" s="2">
        <v>2</v>
      </c>
      <c r="E82" s="19" t="s">
        <v>1271</v>
      </c>
    </row>
    <row r="83" spans="1:5" x14ac:dyDescent="0.25">
      <c r="A83" s="2" t="s">
        <v>18</v>
      </c>
      <c r="B83" s="3" t="s">
        <v>1421</v>
      </c>
      <c r="C83" s="5" t="s">
        <v>987</v>
      </c>
      <c r="D83" s="2">
        <v>2</v>
      </c>
      <c r="E83" s="19" t="s">
        <v>1096</v>
      </c>
    </row>
    <row r="84" spans="1:5" x14ac:dyDescent="0.25">
      <c r="A84" s="2" t="s">
        <v>18</v>
      </c>
      <c r="B84" s="3" t="s">
        <v>1480</v>
      </c>
      <c r="C84" s="5" t="s">
        <v>1033</v>
      </c>
      <c r="D84" s="2">
        <v>1</v>
      </c>
      <c r="E84" s="19" t="s">
        <v>1080</v>
      </c>
    </row>
    <row r="85" spans="1:5" x14ac:dyDescent="0.25">
      <c r="A85" s="2" t="s">
        <v>18</v>
      </c>
      <c r="B85" s="3" t="s">
        <v>1378</v>
      </c>
      <c r="C85" s="5" t="s">
        <v>947</v>
      </c>
      <c r="D85" s="2">
        <v>1</v>
      </c>
      <c r="E85" s="19" t="s">
        <v>1257</v>
      </c>
    </row>
    <row r="86" spans="1:5" x14ac:dyDescent="0.25">
      <c r="A86" s="2" t="s">
        <v>18</v>
      </c>
      <c r="B86" s="3" t="s">
        <v>1401</v>
      </c>
      <c r="C86" s="5" t="s">
        <v>968</v>
      </c>
      <c r="D86" s="2">
        <v>2</v>
      </c>
      <c r="E86" s="19" t="s">
        <v>1272</v>
      </c>
    </row>
    <row r="87" spans="1:5" x14ac:dyDescent="0.25">
      <c r="A87" s="2" t="s">
        <v>18</v>
      </c>
      <c r="B87" s="3" t="s">
        <v>1437</v>
      </c>
      <c r="C87" s="5" t="s">
        <v>988</v>
      </c>
      <c r="D87" s="2">
        <v>2</v>
      </c>
      <c r="E87" s="19" t="s">
        <v>1086</v>
      </c>
    </row>
    <row r="88" spans="1:5" x14ac:dyDescent="0.25">
      <c r="A88" s="2" t="s">
        <v>18</v>
      </c>
      <c r="B88" s="3" t="s">
        <v>1460</v>
      </c>
      <c r="C88" s="5" t="s">
        <v>1013</v>
      </c>
      <c r="D88" s="2">
        <v>2</v>
      </c>
      <c r="E88" s="19" t="s">
        <v>1295</v>
      </c>
    </row>
    <row r="89" spans="1:5" x14ac:dyDescent="0.25">
      <c r="A89" s="2" t="s">
        <v>18</v>
      </c>
      <c r="B89" s="3" t="s">
        <v>1481</v>
      </c>
      <c r="C89" s="5" t="s">
        <v>1034</v>
      </c>
      <c r="D89" s="2">
        <v>3</v>
      </c>
      <c r="E89" s="19" t="s">
        <v>1308</v>
      </c>
    </row>
    <row r="90" spans="1:5" x14ac:dyDescent="0.25">
      <c r="A90" s="2" t="s">
        <v>18</v>
      </c>
      <c r="B90" s="3" t="s">
        <v>1355</v>
      </c>
      <c r="C90" s="5" t="s">
        <v>925</v>
      </c>
      <c r="D90" s="2">
        <v>1</v>
      </c>
      <c r="E90" s="19" t="s">
        <v>1241</v>
      </c>
    </row>
    <row r="91" spans="1:5" x14ac:dyDescent="0.25">
      <c r="A91" s="2" t="s">
        <v>18</v>
      </c>
      <c r="B91" s="3" t="s">
        <v>1379</v>
      </c>
      <c r="C91" s="5" t="s">
        <v>948</v>
      </c>
      <c r="D91" s="2">
        <v>1</v>
      </c>
      <c r="E91" s="19" t="s">
        <v>1258</v>
      </c>
    </row>
    <row r="92" spans="1:5" x14ac:dyDescent="0.25">
      <c r="A92" s="2" t="s">
        <v>18</v>
      </c>
      <c r="B92" s="3" t="s">
        <v>1402</v>
      </c>
      <c r="C92" s="5" t="s">
        <v>969</v>
      </c>
      <c r="D92" s="2">
        <v>2</v>
      </c>
      <c r="E92" s="19" t="s">
        <v>1273</v>
      </c>
    </row>
    <row r="93" spans="1:5" x14ac:dyDescent="0.25">
      <c r="A93" s="2" t="s">
        <v>18</v>
      </c>
      <c r="B93" s="3" t="s">
        <v>1423</v>
      </c>
      <c r="C93" s="5" t="s">
        <v>989</v>
      </c>
      <c r="D93" s="2">
        <v>2</v>
      </c>
      <c r="E93" s="19" t="s">
        <v>1281</v>
      </c>
    </row>
    <row r="94" spans="1:5" x14ac:dyDescent="0.25">
      <c r="A94" s="2" t="s">
        <v>18</v>
      </c>
      <c r="B94" s="3" t="s">
        <v>1461</v>
      </c>
      <c r="C94" s="5" t="s">
        <v>1014</v>
      </c>
      <c r="D94" s="2">
        <v>2</v>
      </c>
      <c r="E94" s="19" t="s">
        <v>1296</v>
      </c>
    </row>
    <row r="95" spans="1:5" x14ac:dyDescent="0.25">
      <c r="A95" s="2" t="s">
        <v>18</v>
      </c>
      <c r="B95" s="3" t="s">
        <v>1482</v>
      </c>
      <c r="C95" s="5" t="s">
        <v>1035</v>
      </c>
      <c r="D95" s="2">
        <v>1</v>
      </c>
      <c r="E95" s="19" t="s">
        <v>1309</v>
      </c>
    </row>
    <row r="96" spans="1:5" x14ac:dyDescent="0.25">
      <c r="A96" s="2" t="s">
        <v>18</v>
      </c>
      <c r="B96" s="3" t="s">
        <v>1356</v>
      </c>
      <c r="C96" s="5" t="s">
        <v>926</v>
      </c>
      <c r="D96" s="2">
        <v>1</v>
      </c>
      <c r="E96" s="19" t="s">
        <v>1242</v>
      </c>
    </row>
    <row r="97" spans="1:5" x14ac:dyDescent="0.25">
      <c r="A97" s="2" t="s">
        <v>18</v>
      </c>
      <c r="B97" s="3" t="s">
        <v>1380</v>
      </c>
      <c r="C97" s="5" t="s">
        <v>949</v>
      </c>
      <c r="D97" s="2">
        <v>1</v>
      </c>
      <c r="E97" s="19" t="s">
        <v>1259</v>
      </c>
    </row>
    <row r="98" spans="1:5" x14ac:dyDescent="0.25">
      <c r="A98" s="2" t="s">
        <v>18</v>
      </c>
      <c r="B98" s="3" t="s">
        <v>1403</v>
      </c>
      <c r="C98" s="5" t="s">
        <v>970</v>
      </c>
      <c r="D98" s="2">
        <v>3</v>
      </c>
      <c r="E98" s="19" t="s">
        <v>1068</v>
      </c>
    </row>
    <row r="99" spans="1:5" x14ac:dyDescent="0.25">
      <c r="A99" s="2" t="s">
        <v>18</v>
      </c>
      <c r="B99" s="3" t="s">
        <v>1438</v>
      </c>
      <c r="C99" s="5" t="s">
        <v>990</v>
      </c>
      <c r="D99" s="2">
        <v>2</v>
      </c>
      <c r="E99" s="19" t="s">
        <v>1282</v>
      </c>
    </row>
    <row r="100" spans="1:5" x14ac:dyDescent="0.25">
      <c r="A100" s="2" t="s">
        <v>18</v>
      </c>
      <c r="B100" s="3" t="s">
        <v>1462</v>
      </c>
      <c r="C100" s="5" t="s">
        <v>1015</v>
      </c>
      <c r="D100" s="2" t="s">
        <v>788</v>
      </c>
      <c r="E100" s="19" t="s">
        <v>1297</v>
      </c>
    </row>
    <row r="101" spans="1:5" x14ac:dyDescent="0.25">
      <c r="A101" s="2" t="s">
        <v>18</v>
      </c>
      <c r="B101" s="3" t="s">
        <v>1483</v>
      </c>
      <c r="C101" s="5" t="s">
        <v>1036</v>
      </c>
      <c r="D101" s="2">
        <v>2</v>
      </c>
      <c r="E101" s="19" t="s">
        <v>1078</v>
      </c>
    </row>
    <row r="102" spans="1:5" x14ac:dyDescent="0.25">
      <c r="A102" s="2" t="s">
        <v>18</v>
      </c>
      <c r="B102" s="3" t="s">
        <v>1357</v>
      </c>
      <c r="C102" s="5" t="s">
        <v>927</v>
      </c>
      <c r="D102" s="2">
        <v>3</v>
      </c>
      <c r="E102" s="19" t="s">
        <v>1091</v>
      </c>
    </row>
    <row r="103" spans="1:5" x14ac:dyDescent="0.25">
      <c r="A103" s="2" t="s">
        <v>18</v>
      </c>
      <c r="B103" s="3" t="s">
        <v>1381</v>
      </c>
      <c r="C103" s="5" t="s">
        <v>950</v>
      </c>
      <c r="D103" s="2">
        <v>2</v>
      </c>
      <c r="E103" s="19" t="s">
        <v>1260</v>
      </c>
    </row>
    <row r="104" spans="1:5" x14ac:dyDescent="0.25">
      <c r="A104" s="2" t="s">
        <v>18</v>
      </c>
      <c r="B104" s="3" t="s">
        <v>1439</v>
      </c>
      <c r="C104" s="5" t="s">
        <v>991</v>
      </c>
      <c r="D104" s="2">
        <v>2</v>
      </c>
      <c r="E104" s="19" t="s">
        <v>1283</v>
      </c>
    </row>
    <row r="105" spans="1:5" x14ac:dyDescent="0.25">
      <c r="A105" s="2" t="s">
        <v>18</v>
      </c>
      <c r="B105" s="3" t="s">
        <v>1463</v>
      </c>
      <c r="C105" s="5" t="s">
        <v>1016</v>
      </c>
      <c r="D105" s="2">
        <v>2</v>
      </c>
      <c r="E105" s="19" t="s">
        <v>1298</v>
      </c>
    </row>
    <row r="106" spans="1:5" x14ac:dyDescent="0.25">
      <c r="A106" s="2" t="s">
        <v>18</v>
      </c>
      <c r="B106" s="3" t="s">
        <v>1484</v>
      </c>
      <c r="C106" s="5" t="s">
        <v>1037</v>
      </c>
      <c r="D106" s="2">
        <v>2</v>
      </c>
      <c r="E106" s="19" t="s">
        <v>1310</v>
      </c>
    </row>
    <row r="107" spans="1:5" x14ac:dyDescent="0.25">
      <c r="A107" s="2" t="s">
        <v>18</v>
      </c>
      <c r="B107" s="3" t="s">
        <v>1358</v>
      </c>
      <c r="C107" s="5" t="s">
        <v>928</v>
      </c>
      <c r="D107" s="2">
        <v>2</v>
      </c>
      <c r="E107" s="19" t="s">
        <v>1243</v>
      </c>
    </row>
    <row r="108" spans="1:5" x14ac:dyDescent="0.25">
      <c r="A108" s="2" t="s">
        <v>18</v>
      </c>
      <c r="B108" s="3" t="s">
        <v>1382</v>
      </c>
      <c r="C108" s="5" t="s">
        <v>951</v>
      </c>
      <c r="D108" s="2">
        <v>1</v>
      </c>
      <c r="E108" s="19" t="s">
        <v>1261</v>
      </c>
    </row>
    <row r="109" spans="1:5" x14ac:dyDescent="0.25">
      <c r="A109" s="2" t="s">
        <v>18</v>
      </c>
      <c r="B109" s="3" t="s">
        <v>1405</v>
      </c>
      <c r="C109" s="5" t="s">
        <v>971</v>
      </c>
      <c r="D109" s="2">
        <v>3</v>
      </c>
      <c r="E109" s="19" t="s">
        <v>1274</v>
      </c>
    </row>
    <row r="110" spans="1:5" x14ac:dyDescent="0.25">
      <c r="A110" s="2" t="s">
        <v>18</v>
      </c>
      <c r="B110" s="3" t="s">
        <v>1424</v>
      </c>
      <c r="C110" s="5" t="s">
        <v>992</v>
      </c>
      <c r="D110" s="2">
        <v>2</v>
      </c>
      <c r="E110" s="19" t="s">
        <v>1284</v>
      </c>
    </row>
    <row r="111" spans="1:5" x14ac:dyDescent="0.25">
      <c r="A111" s="2" t="s">
        <v>18</v>
      </c>
      <c r="B111" s="3" t="s">
        <v>1464</v>
      </c>
      <c r="C111" s="5" t="s">
        <v>1017</v>
      </c>
      <c r="D111" s="2" t="s">
        <v>788</v>
      </c>
      <c r="E111" s="19" t="s">
        <v>1299</v>
      </c>
    </row>
    <row r="112" spans="1:5" x14ac:dyDescent="0.25">
      <c r="A112" s="2" t="s">
        <v>18</v>
      </c>
      <c r="B112" s="3" t="s">
        <v>1485</v>
      </c>
      <c r="C112" s="5" t="s">
        <v>1038</v>
      </c>
      <c r="D112" s="2">
        <v>2</v>
      </c>
      <c r="E112" s="19" t="s">
        <v>1311</v>
      </c>
    </row>
    <row r="113" spans="1:5" x14ac:dyDescent="0.25">
      <c r="A113" s="2" t="s">
        <v>18</v>
      </c>
      <c r="B113" s="3" t="s">
        <v>1359</v>
      </c>
      <c r="C113" s="5" t="s">
        <v>929</v>
      </c>
      <c r="D113" s="2">
        <v>2</v>
      </c>
      <c r="E113" s="19" t="s">
        <v>1244</v>
      </c>
    </row>
    <row r="114" spans="1:5" x14ac:dyDescent="0.25">
      <c r="A114" s="2" t="s">
        <v>18</v>
      </c>
      <c r="B114" s="3" t="s">
        <v>1383</v>
      </c>
      <c r="C114" s="5" t="s">
        <v>952</v>
      </c>
      <c r="D114" s="2">
        <v>1</v>
      </c>
      <c r="E114" s="19" t="s">
        <v>1139</v>
      </c>
    </row>
    <row r="115" spans="1:5" x14ac:dyDescent="0.25">
      <c r="A115" s="2" t="s">
        <v>18</v>
      </c>
      <c r="B115" s="3" t="s">
        <v>1406</v>
      </c>
      <c r="C115" s="5" t="s">
        <v>972</v>
      </c>
      <c r="D115" s="2">
        <v>3</v>
      </c>
      <c r="E115" s="19" t="s">
        <v>1275</v>
      </c>
    </row>
    <row r="116" spans="1:5" x14ac:dyDescent="0.25">
      <c r="A116" s="2" t="s">
        <v>18</v>
      </c>
      <c r="B116" s="3" t="s">
        <v>1440</v>
      </c>
      <c r="C116" s="5" t="s">
        <v>993</v>
      </c>
      <c r="D116" s="2">
        <v>2</v>
      </c>
      <c r="E116" s="19" t="s">
        <v>1114</v>
      </c>
    </row>
    <row r="117" spans="1:5" x14ac:dyDescent="0.25">
      <c r="A117" s="2" t="s">
        <v>18</v>
      </c>
      <c r="B117" s="3" t="s">
        <v>1465</v>
      </c>
      <c r="C117" s="5" t="s">
        <v>1018</v>
      </c>
      <c r="D117" s="2">
        <v>3</v>
      </c>
      <c r="E117" s="19" t="s">
        <v>1051</v>
      </c>
    </row>
    <row r="118" spans="1:5" x14ac:dyDescent="0.25">
      <c r="A118" s="2" t="s">
        <v>18</v>
      </c>
      <c r="B118" s="3" t="s">
        <v>1384</v>
      </c>
      <c r="C118" s="5" t="s">
        <v>953</v>
      </c>
      <c r="D118" s="2">
        <v>1</v>
      </c>
      <c r="E118" s="19" t="s">
        <v>1262</v>
      </c>
    </row>
    <row r="119" spans="1:5" x14ac:dyDescent="0.25">
      <c r="A119" s="2" t="s">
        <v>18</v>
      </c>
      <c r="B119" s="3" t="s">
        <v>1407</v>
      </c>
      <c r="C119" s="5" t="s">
        <v>973</v>
      </c>
      <c r="D119" s="2">
        <v>1</v>
      </c>
      <c r="E119" s="19" t="s">
        <v>1276</v>
      </c>
    </row>
    <row r="120" spans="1:5" x14ac:dyDescent="0.25">
      <c r="A120" s="2" t="s">
        <v>18</v>
      </c>
      <c r="B120" s="3" t="s">
        <v>1441</v>
      </c>
      <c r="C120" s="5" t="s">
        <v>994</v>
      </c>
      <c r="D120" s="2">
        <v>1</v>
      </c>
      <c r="E120" s="19" t="s">
        <v>1070</v>
      </c>
    </row>
    <row r="121" spans="1:5" x14ac:dyDescent="0.25">
      <c r="A121" s="2" t="s">
        <v>18</v>
      </c>
      <c r="B121" s="3" t="s">
        <v>1486</v>
      </c>
      <c r="C121" s="5" t="s">
        <v>1039</v>
      </c>
      <c r="D121" s="2">
        <v>2</v>
      </c>
      <c r="E121" s="19" t="s">
        <v>1128</v>
      </c>
    </row>
    <row r="122" spans="1:5" x14ac:dyDescent="0.25">
      <c r="A122" s="2" t="s">
        <v>18</v>
      </c>
      <c r="B122" s="3" t="s">
        <v>1361</v>
      </c>
      <c r="C122" s="5" t="s">
        <v>930</v>
      </c>
      <c r="D122" s="2">
        <v>2</v>
      </c>
      <c r="E122" s="19" t="s">
        <v>1245</v>
      </c>
    </row>
    <row r="123" spans="1:5" x14ac:dyDescent="0.25">
      <c r="A123" s="2" t="s">
        <v>18</v>
      </c>
      <c r="B123" s="3" t="s">
        <v>1386</v>
      </c>
      <c r="C123" s="5" t="s">
        <v>954</v>
      </c>
      <c r="D123" s="2">
        <v>1</v>
      </c>
      <c r="E123" s="19" t="s">
        <v>1263</v>
      </c>
    </row>
    <row r="124" spans="1:5" x14ac:dyDescent="0.25">
      <c r="A124" s="2" t="s">
        <v>18</v>
      </c>
      <c r="B124" s="3" t="s">
        <v>1442</v>
      </c>
      <c r="C124" s="5" t="s">
        <v>995</v>
      </c>
      <c r="D124" s="2">
        <v>1</v>
      </c>
      <c r="E124" s="19" t="s">
        <v>1083</v>
      </c>
    </row>
    <row r="125" spans="1:5" x14ac:dyDescent="0.25">
      <c r="A125" s="2" t="s">
        <v>18</v>
      </c>
      <c r="B125" s="3" t="s">
        <v>1466</v>
      </c>
      <c r="C125" s="5" t="s">
        <v>1019</v>
      </c>
      <c r="D125" s="2">
        <v>1</v>
      </c>
      <c r="E125" s="19" t="s">
        <v>1300</v>
      </c>
    </row>
    <row r="126" spans="1:5" x14ac:dyDescent="0.25">
      <c r="A126" s="2" t="s">
        <v>18</v>
      </c>
      <c r="B126" s="3" t="s">
        <v>1487</v>
      </c>
      <c r="C126" s="5" t="s">
        <v>1040</v>
      </c>
      <c r="D126" s="2">
        <v>1</v>
      </c>
      <c r="E126" s="19" t="s">
        <v>1084</v>
      </c>
    </row>
    <row r="127" spans="1:5" x14ac:dyDescent="0.25">
      <c r="A127" s="2" t="s">
        <v>18</v>
      </c>
      <c r="B127" s="3" t="s">
        <v>1362</v>
      </c>
      <c r="C127" s="5" t="s">
        <v>931</v>
      </c>
      <c r="D127" s="2">
        <v>3</v>
      </c>
      <c r="E127" s="19" t="s">
        <v>1246</v>
      </c>
    </row>
    <row r="128" spans="1:5" x14ac:dyDescent="0.25">
      <c r="A128" s="2" t="s">
        <v>18</v>
      </c>
      <c r="B128" s="3" t="s">
        <v>1387</v>
      </c>
      <c r="C128" s="5" t="s">
        <v>955</v>
      </c>
      <c r="D128" s="2">
        <v>1</v>
      </c>
      <c r="E128" s="19" t="s">
        <v>1264</v>
      </c>
    </row>
    <row r="129" spans="1:5" x14ac:dyDescent="0.25">
      <c r="A129" s="2" t="s">
        <v>18</v>
      </c>
      <c r="B129" s="3" t="s">
        <v>1409</v>
      </c>
      <c r="C129" s="5" t="s">
        <v>974</v>
      </c>
      <c r="D129" s="2">
        <v>3</v>
      </c>
      <c r="E129" s="19" t="s">
        <v>1277</v>
      </c>
    </row>
    <row r="130" spans="1:5" x14ac:dyDescent="0.25">
      <c r="A130" s="2" t="s">
        <v>18</v>
      </c>
      <c r="B130" s="3" t="s">
        <v>1443</v>
      </c>
      <c r="C130" s="5" t="s">
        <v>996</v>
      </c>
      <c r="D130" s="2">
        <v>1</v>
      </c>
      <c r="E130" s="19" t="s">
        <v>1285</v>
      </c>
    </row>
    <row r="131" spans="1:5" x14ac:dyDescent="0.25">
      <c r="A131" s="2" t="s">
        <v>18</v>
      </c>
      <c r="B131" s="3" t="s">
        <v>1488</v>
      </c>
      <c r="C131" s="5" t="s">
        <v>1041</v>
      </c>
      <c r="D131" s="2">
        <v>1</v>
      </c>
      <c r="E131" s="19" t="s">
        <v>1082</v>
      </c>
    </row>
    <row r="132" spans="1:5" x14ac:dyDescent="0.25">
      <c r="A132" s="2" t="s">
        <v>18</v>
      </c>
      <c r="B132" s="3" t="s">
        <v>1363</v>
      </c>
      <c r="C132" s="5" t="s">
        <v>932</v>
      </c>
      <c r="D132" s="2" t="s">
        <v>788</v>
      </c>
      <c r="E132" s="19" t="s">
        <v>1247</v>
      </c>
    </row>
    <row r="133" spans="1:5" x14ac:dyDescent="0.25">
      <c r="A133" s="2" t="s">
        <v>18</v>
      </c>
      <c r="B133" s="3" t="s">
        <v>1430</v>
      </c>
      <c r="C133" s="5" t="s">
        <v>956</v>
      </c>
      <c r="D133" s="2">
        <v>2</v>
      </c>
      <c r="E133" s="19" t="s">
        <v>1265</v>
      </c>
    </row>
    <row r="134" spans="1:5" x14ac:dyDescent="0.25">
      <c r="A134" s="2" t="s">
        <v>18</v>
      </c>
      <c r="B134" s="3" t="s">
        <v>1444</v>
      </c>
      <c r="C134" s="5" t="s">
        <v>997</v>
      </c>
      <c r="D134" s="2">
        <v>3</v>
      </c>
      <c r="E134" s="19" t="s">
        <v>1097</v>
      </c>
    </row>
    <row r="135" spans="1:5" x14ac:dyDescent="0.25">
      <c r="A135" s="2" t="s">
        <v>18</v>
      </c>
      <c r="B135" s="3" t="s">
        <v>1467</v>
      </c>
      <c r="C135" s="5" t="s">
        <v>1020</v>
      </c>
      <c r="D135" s="2">
        <v>2</v>
      </c>
      <c r="E135" s="19" t="s">
        <v>1120</v>
      </c>
    </row>
    <row r="136" spans="1:5" x14ac:dyDescent="0.25">
      <c r="A136" s="2" t="s">
        <v>18</v>
      </c>
      <c r="B136" s="3" t="s">
        <v>1489</v>
      </c>
      <c r="C136" s="5" t="s">
        <v>1042</v>
      </c>
      <c r="D136" s="2">
        <v>2</v>
      </c>
      <c r="E136" s="19" t="s">
        <v>1110</v>
      </c>
    </row>
    <row r="137" spans="1:5" x14ac:dyDescent="0.25">
      <c r="A137" s="2" t="s">
        <v>18</v>
      </c>
      <c r="B137" s="3" t="s">
        <v>1445</v>
      </c>
      <c r="C137" s="5" t="s">
        <v>998</v>
      </c>
      <c r="D137" s="2">
        <v>1</v>
      </c>
      <c r="E137" s="19" t="s">
        <v>1052</v>
      </c>
    </row>
    <row r="138" spans="1:5" x14ac:dyDescent="0.25">
      <c r="A138" s="2" t="s">
        <v>18</v>
      </c>
      <c r="B138" s="3" t="s">
        <v>1468</v>
      </c>
      <c r="C138" s="5" t="s">
        <v>1021</v>
      </c>
      <c r="D138" s="2">
        <v>2</v>
      </c>
      <c r="E138" s="19" t="s">
        <v>1085</v>
      </c>
    </row>
    <row r="139" spans="1:5" x14ac:dyDescent="0.25">
      <c r="A139" s="2" t="s">
        <v>18</v>
      </c>
      <c r="B139" s="3" t="s">
        <v>1490</v>
      </c>
      <c r="C139" s="5" t="s">
        <v>1043</v>
      </c>
      <c r="D139" s="2">
        <v>2</v>
      </c>
      <c r="E139" s="19" t="s">
        <v>1312</v>
      </c>
    </row>
    <row r="140" spans="1:5" x14ac:dyDescent="0.25">
      <c r="A140" s="2" t="s">
        <v>38</v>
      </c>
      <c r="B140" s="3" t="s">
        <v>1323</v>
      </c>
      <c r="C140" s="5" t="s">
        <v>890</v>
      </c>
      <c r="D140" s="2" t="s">
        <v>788</v>
      </c>
      <c r="E140" s="19" t="s">
        <v>1215</v>
      </c>
    </row>
    <row r="141" spans="1:5" x14ac:dyDescent="0.25">
      <c r="A141" s="2" t="s">
        <v>38</v>
      </c>
      <c r="B141" s="3" t="s">
        <v>1367</v>
      </c>
      <c r="C141" s="5" t="s">
        <v>910</v>
      </c>
      <c r="D141" s="2">
        <v>2</v>
      </c>
      <c r="E141" s="19" t="s">
        <v>1230</v>
      </c>
    </row>
    <row r="142" spans="1:5" x14ac:dyDescent="0.25">
      <c r="A142" s="2" t="s">
        <v>38</v>
      </c>
      <c r="B142" s="3" t="s">
        <v>1325</v>
      </c>
      <c r="C142" s="5" t="s">
        <v>891</v>
      </c>
      <c r="D142" s="2">
        <v>3</v>
      </c>
      <c r="E142" s="19" t="s">
        <v>1055</v>
      </c>
    </row>
    <row r="143" spans="1:5" x14ac:dyDescent="0.25">
      <c r="A143" s="2" t="s">
        <v>38</v>
      </c>
      <c r="B143" s="3" t="s">
        <v>1331</v>
      </c>
      <c r="C143" s="5" t="s">
        <v>892</v>
      </c>
      <c r="D143" s="2" t="s">
        <v>788</v>
      </c>
      <c r="E143" s="19" t="s">
        <v>1216</v>
      </c>
    </row>
    <row r="144" spans="1:5" x14ac:dyDescent="0.25">
      <c r="A144" s="2" t="s">
        <v>38</v>
      </c>
      <c r="B144" s="3" t="s">
        <v>1335</v>
      </c>
      <c r="C144" s="5" t="s">
        <v>893</v>
      </c>
      <c r="D144" s="2">
        <v>2</v>
      </c>
      <c r="E144" s="19" t="s">
        <v>1116</v>
      </c>
    </row>
    <row r="145" spans="1:5" x14ac:dyDescent="0.25">
      <c r="A145" s="2" t="s">
        <v>38</v>
      </c>
      <c r="B145" s="3" t="s">
        <v>1339</v>
      </c>
      <c r="C145" s="5" t="s">
        <v>894</v>
      </c>
      <c r="D145" s="2">
        <v>3</v>
      </c>
      <c r="E145" s="19" t="s">
        <v>1217</v>
      </c>
    </row>
    <row r="146" spans="1:5" x14ac:dyDescent="0.25">
      <c r="A146" s="2" t="s">
        <v>38</v>
      </c>
      <c r="B146" s="3" t="s">
        <v>1426</v>
      </c>
      <c r="C146" s="5" t="s">
        <v>911</v>
      </c>
      <c r="D146" s="2">
        <v>1</v>
      </c>
      <c r="E146" s="19" t="s">
        <v>1108</v>
      </c>
    </row>
    <row r="147" spans="1:5" x14ac:dyDescent="0.25">
      <c r="A147" s="2" t="s">
        <v>38</v>
      </c>
      <c r="B147" s="3" t="s">
        <v>1342</v>
      </c>
      <c r="C147" s="5" t="s">
        <v>895</v>
      </c>
      <c r="D147" s="2">
        <v>2</v>
      </c>
      <c r="E147" s="19" t="s">
        <v>1056</v>
      </c>
    </row>
    <row r="148" spans="1:5" x14ac:dyDescent="0.25">
      <c r="A148" s="2" t="s">
        <v>38</v>
      </c>
      <c r="B148" s="3" t="s">
        <v>1343</v>
      </c>
      <c r="C148" s="5" t="s">
        <v>896</v>
      </c>
      <c r="D148" s="2">
        <v>2</v>
      </c>
      <c r="E148" s="19" t="s">
        <v>1077</v>
      </c>
    </row>
    <row r="149" spans="1:5" x14ac:dyDescent="0.25">
      <c r="A149" s="2" t="s">
        <v>38</v>
      </c>
      <c r="B149" s="3" t="s">
        <v>1344</v>
      </c>
      <c r="C149" s="5" t="s">
        <v>897</v>
      </c>
      <c r="D149" s="2">
        <v>1</v>
      </c>
      <c r="E149" s="19" t="s">
        <v>1218</v>
      </c>
    </row>
    <row r="150" spans="1:5" x14ac:dyDescent="0.25">
      <c r="A150" s="2" t="s">
        <v>38</v>
      </c>
      <c r="B150" s="3" t="s">
        <v>1346</v>
      </c>
      <c r="C150" s="5" t="s">
        <v>898</v>
      </c>
      <c r="D150" s="2">
        <v>3</v>
      </c>
      <c r="E150" s="19" t="s">
        <v>1219</v>
      </c>
    </row>
    <row r="151" spans="1:5" x14ac:dyDescent="0.25">
      <c r="A151" s="2" t="s">
        <v>38</v>
      </c>
      <c r="B151" s="3" t="s">
        <v>1349</v>
      </c>
      <c r="C151" s="5" t="s">
        <v>899</v>
      </c>
      <c r="D151" s="2">
        <v>2</v>
      </c>
      <c r="E151" s="19" t="s">
        <v>1220</v>
      </c>
    </row>
    <row r="152" spans="1:5" x14ac:dyDescent="0.25">
      <c r="A152" s="2" t="s">
        <v>38</v>
      </c>
      <c r="B152" s="3" t="s">
        <v>1350</v>
      </c>
      <c r="C152" s="5" t="s">
        <v>900</v>
      </c>
      <c r="D152" s="2">
        <v>1</v>
      </c>
      <c r="E152" s="19" t="s">
        <v>1061</v>
      </c>
    </row>
    <row r="153" spans="1:5" x14ac:dyDescent="0.25">
      <c r="A153" s="2" t="s">
        <v>38</v>
      </c>
      <c r="B153" s="3" t="s">
        <v>1351</v>
      </c>
      <c r="C153" s="5" t="s">
        <v>901</v>
      </c>
      <c r="D153" s="2">
        <v>3</v>
      </c>
      <c r="E153" s="19" t="s">
        <v>1221</v>
      </c>
    </row>
    <row r="154" spans="1:5" x14ac:dyDescent="0.25">
      <c r="A154" s="2" t="s">
        <v>38</v>
      </c>
      <c r="B154" s="3" t="s">
        <v>1353</v>
      </c>
      <c r="C154" s="5" t="s">
        <v>902</v>
      </c>
      <c r="D154" s="2">
        <v>3</v>
      </c>
      <c r="E154" s="19" t="s">
        <v>1222</v>
      </c>
    </row>
    <row r="155" spans="1:5" x14ac:dyDescent="0.25">
      <c r="A155" s="2" t="s">
        <v>1497</v>
      </c>
      <c r="B155" s="3" t="s">
        <v>1400</v>
      </c>
      <c r="C155" s="5" t="s">
        <v>1498</v>
      </c>
      <c r="D155" s="2">
        <v>3</v>
      </c>
      <c r="E155" s="19" t="s">
        <v>1062</v>
      </c>
    </row>
    <row r="156" spans="1:5" x14ac:dyDescent="0.25">
      <c r="A156" s="2" t="s">
        <v>38</v>
      </c>
      <c r="B156" s="3" t="s">
        <v>1354</v>
      </c>
      <c r="C156" s="5" t="s">
        <v>903</v>
      </c>
      <c r="D156" s="2">
        <v>3</v>
      </c>
      <c r="E156" s="19" t="s">
        <v>1223</v>
      </c>
    </row>
    <row r="157" spans="1:5" x14ac:dyDescent="0.25">
      <c r="A157" s="2" t="s">
        <v>38</v>
      </c>
      <c r="B157" s="3" t="s">
        <v>1355</v>
      </c>
      <c r="C157" s="5" t="s">
        <v>904</v>
      </c>
      <c r="D157" s="2" t="s">
        <v>788</v>
      </c>
      <c r="E157" s="19" t="s">
        <v>1224</v>
      </c>
    </row>
    <row r="158" spans="1:5" x14ac:dyDescent="0.25">
      <c r="A158" s="2" t="s">
        <v>38</v>
      </c>
      <c r="B158" s="3" t="s">
        <v>1356</v>
      </c>
      <c r="C158" s="5" t="s">
        <v>905</v>
      </c>
      <c r="D158" s="2">
        <v>2</v>
      </c>
      <c r="E158" s="19" t="s">
        <v>1225</v>
      </c>
    </row>
    <row r="159" spans="1:5" x14ac:dyDescent="0.25">
      <c r="A159" s="2" t="s">
        <v>38</v>
      </c>
      <c r="B159" s="3" t="s">
        <v>1358</v>
      </c>
      <c r="C159" s="5" t="s">
        <v>906</v>
      </c>
      <c r="D159" s="2" t="s">
        <v>788</v>
      </c>
      <c r="E159" s="19" t="s">
        <v>1226</v>
      </c>
    </row>
    <row r="160" spans="1:5" x14ac:dyDescent="0.25">
      <c r="A160" s="2" t="s">
        <v>38</v>
      </c>
      <c r="B160" s="3" t="s">
        <v>1360</v>
      </c>
      <c r="C160" s="5" t="s">
        <v>907</v>
      </c>
      <c r="D160" s="2">
        <v>1</v>
      </c>
      <c r="E160" s="19" t="s">
        <v>1227</v>
      </c>
    </row>
    <row r="161" spans="1:5" x14ac:dyDescent="0.25">
      <c r="A161" s="2" t="s">
        <v>38</v>
      </c>
      <c r="B161" s="3" t="s">
        <v>1361</v>
      </c>
      <c r="C161" s="5" t="s">
        <v>908</v>
      </c>
      <c r="D161" s="2" t="s">
        <v>788</v>
      </c>
      <c r="E161" s="19" t="s">
        <v>1228</v>
      </c>
    </row>
    <row r="162" spans="1:5" x14ac:dyDescent="0.25">
      <c r="A162" s="2" t="s">
        <v>38</v>
      </c>
      <c r="B162" s="3" t="s">
        <v>1363</v>
      </c>
      <c r="C162" s="5" t="s">
        <v>909</v>
      </c>
      <c r="D162" s="2">
        <v>1</v>
      </c>
      <c r="E162" s="19" t="s">
        <v>1229</v>
      </c>
    </row>
    <row r="163" spans="1:5" x14ac:dyDescent="0.25">
      <c r="A163" s="2" t="s">
        <v>27</v>
      </c>
      <c r="B163" s="3" t="s">
        <v>1365</v>
      </c>
      <c r="C163" s="5" t="s">
        <v>829</v>
      </c>
      <c r="D163" s="2">
        <v>3</v>
      </c>
      <c r="E163" s="19" t="s">
        <v>1121</v>
      </c>
    </row>
    <row r="164" spans="1:5" x14ac:dyDescent="0.25">
      <c r="A164" s="2" t="s">
        <v>27</v>
      </c>
      <c r="B164" s="3" t="s">
        <v>1366</v>
      </c>
      <c r="C164" s="5" t="s">
        <v>830</v>
      </c>
      <c r="D164" s="2">
        <v>3</v>
      </c>
      <c r="E164" s="19" t="s">
        <v>1141</v>
      </c>
    </row>
    <row r="165" spans="1:5" x14ac:dyDescent="0.25">
      <c r="A165" s="2" t="s">
        <v>27</v>
      </c>
      <c r="B165" s="3" t="s">
        <v>1388</v>
      </c>
      <c r="C165" s="5" t="s">
        <v>852</v>
      </c>
      <c r="D165" s="2" t="s">
        <v>788</v>
      </c>
      <c r="E165" s="19" t="s">
        <v>1192</v>
      </c>
    </row>
    <row r="166" spans="1:5" x14ac:dyDescent="0.25">
      <c r="A166" s="2" t="s">
        <v>27</v>
      </c>
      <c r="B166" s="3" t="s">
        <v>1410</v>
      </c>
      <c r="C166" s="5" t="s">
        <v>874</v>
      </c>
      <c r="D166" s="2">
        <v>2</v>
      </c>
      <c r="E166" s="19" t="s">
        <v>1204</v>
      </c>
    </row>
    <row r="167" spans="1:5" x14ac:dyDescent="0.25">
      <c r="A167" s="2" t="s">
        <v>27</v>
      </c>
      <c r="B167" s="3" t="s">
        <v>1323</v>
      </c>
      <c r="C167" s="5" t="s">
        <v>789</v>
      </c>
      <c r="D167" s="2" t="s">
        <v>788</v>
      </c>
      <c r="E167" s="19" t="s">
        <v>1147</v>
      </c>
    </row>
    <row r="168" spans="1:5" x14ac:dyDescent="0.25">
      <c r="A168" s="2" t="s">
        <v>27</v>
      </c>
      <c r="B168" s="3" t="s">
        <v>1324</v>
      </c>
      <c r="C168" s="5" t="s">
        <v>789</v>
      </c>
      <c r="D168" s="2" t="s">
        <v>788</v>
      </c>
      <c r="E168" s="19" t="s">
        <v>1148</v>
      </c>
    </row>
    <row r="169" spans="1:5" x14ac:dyDescent="0.25">
      <c r="A169" s="2" t="s">
        <v>27</v>
      </c>
      <c r="B169" s="3" t="s">
        <v>1367</v>
      </c>
      <c r="C169" s="5" t="s">
        <v>831</v>
      </c>
      <c r="D169" s="2">
        <v>3</v>
      </c>
      <c r="E169" s="19" t="s">
        <v>1092</v>
      </c>
    </row>
    <row r="170" spans="1:5" x14ac:dyDescent="0.25">
      <c r="A170" s="2" t="s">
        <v>27</v>
      </c>
      <c r="B170" s="3" t="s">
        <v>1368</v>
      </c>
      <c r="C170" s="5" t="s">
        <v>832</v>
      </c>
      <c r="D170" s="2">
        <v>3</v>
      </c>
      <c r="E170" s="19" t="s">
        <v>1182</v>
      </c>
    </row>
    <row r="171" spans="1:5" x14ac:dyDescent="0.25">
      <c r="A171" s="2" t="s">
        <v>27</v>
      </c>
      <c r="B171" s="3" t="s">
        <v>1389</v>
      </c>
      <c r="C171" s="5" t="s">
        <v>853</v>
      </c>
      <c r="D171" s="2">
        <v>2</v>
      </c>
      <c r="E171" s="19" t="s">
        <v>1059</v>
      </c>
    </row>
    <row r="172" spans="1:5" x14ac:dyDescent="0.25">
      <c r="A172" s="2" t="s">
        <v>27</v>
      </c>
      <c r="B172" s="3" t="s">
        <v>1411</v>
      </c>
      <c r="C172" s="5" t="s">
        <v>875</v>
      </c>
      <c r="D172" s="2">
        <v>2</v>
      </c>
      <c r="E172" s="19" t="s">
        <v>1205</v>
      </c>
    </row>
    <row r="173" spans="1:5" x14ac:dyDescent="0.25">
      <c r="A173" s="2" t="s">
        <v>27</v>
      </c>
      <c r="B173" s="3" t="s">
        <v>1325</v>
      </c>
      <c r="C173" s="5" t="s">
        <v>790</v>
      </c>
      <c r="D173" s="2" t="s">
        <v>788</v>
      </c>
      <c r="E173" s="19" t="s">
        <v>1149</v>
      </c>
    </row>
    <row r="174" spans="1:5" x14ac:dyDescent="0.25">
      <c r="A174" s="2" t="s">
        <v>27</v>
      </c>
      <c r="B174" s="3" t="s">
        <v>1326</v>
      </c>
      <c r="C174" s="5" t="s">
        <v>791</v>
      </c>
      <c r="D174" s="2" t="s">
        <v>788</v>
      </c>
      <c r="E174" s="19" t="s">
        <v>1150</v>
      </c>
    </row>
    <row r="175" spans="1:5" x14ac:dyDescent="0.25">
      <c r="A175" s="2" t="s">
        <v>27</v>
      </c>
      <c r="B175" s="3" t="s">
        <v>1327</v>
      </c>
      <c r="C175" s="5" t="s">
        <v>792</v>
      </c>
      <c r="D175" s="2" t="s">
        <v>788</v>
      </c>
      <c r="E175" s="19" t="s">
        <v>1151</v>
      </c>
    </row>
    <row r="176" spans="1:5" x14ac:dyDescent="0.25">
      <c r="A176" s="2" t="s">
        <v>27</v>
      </c>
      <c r="B176" s="3" t="s">
        <v>1369</v>
      </c>
      <c r="C176" s="5" t="s">
        <v>833</v>
      </c>
      <c r="D176" s="2">
        <v>2</v>
      </c>
      <c r="E176" s="19" t="s">
        <v>1117</v>
      </c>
    </row>
    <row r="177" spans="1:5" x14ac:dyDescent="0.25">
      <c r="A177" s="2" t="s">
        <v>27</v>
      </c>
      <c r="B177" s="3" t="s">
        <v>1412</v>
      </c>
      <c r="C177" s="5" t="s">
        <v>876</v>
      </c>
      <c r="D177" s="2">
        <v>2</v>
      </c>
      <c r="E177" s="19" t="s">
        <v>1140</v>
      </c>
    </row>
    <row r="178" spans="1:5" x14ac:dyDescent="0.25">
      <c r="A178" s="2" t="s">
        <v>27</v>
      </c>
      <c r="B178" s="3" t="s">
        <v>1328</v>
      </c>
      <c r="C178" s="5" t="s">
        <v>793</v>
      </c>
      <c r="D178" s="2" t="s">
        <v>788</v>
      </c>
      <c r="E178" s="19" t="s">
        <v>1152</v>
      </c>
    </row>
    <row r="179" spans="1:5" x14ac:dyDescent="0.25">
      <c r="A179" s="2" t="s">
        <v>27</v>
      </c>
      <c r="B179" s="3" t="s">
        <v>1329</v>
      </c>
      <c r="C179" s="5" t="s">
        <v>794</v>
      </c>
      <c r="D179" s="2" t="s">
        <v>788</v>
      </c>
      <c r="E179" s="19" t="s">
        <v>1153</v>
      </c>
    </row>
    <row r="180" spans="1:5" x14ac:dyDescent="0.25">
      <c r="A180" s="2" t="s">
        <v>27</v>
      </c>
      <c r="B180" s="3" t="s">
        <v>1330</v>
      </c>
      <c r="C180" s="5" t="s">
        <v>792</v>
      </c>
      <c r="D180" s="2">
        <v>3</v>
      </c>
      <c r="E180" s="19" t="s">
        <v>1154</v>
      </c>
    </row>
    <row r="181" spans="1:5" x14ac:dyDescent="0.25">
      <c r="A181" s="2" t="s">
        <v>27</v>
      </c>
      <c r="B181" s="3" t="s">
        <v>1331</v>
      </c>
      <c r="C181" s="5" t="s">
        <v>795</v>
      </c>
      <c r="D181" s="2">
        <v>3</v>
      </c>
      <c r="E181" s="19" t="s">
        <v>1093</v>
      </c>
    </row>
    <row r="182" spans="1:5" x14ac:dyDescent="0.25">
      <c r="A182" s="2" t="s">
        <v>27</v>
      </c>
      <c r="B182" s="3" t="s">
        <v>1332</v>
      </c>
      <c r="C182" s="5" t="s">
        <v>796</v>
      </c>
      <c r="D182" s="2">
        <v>3</v>
      </c>
      <c r="E182" s="19" t="s">
        <v>1155</v>
      </c>
    </row>
    <row r="183" spans="1:5" x14ac:dyDescent="0.25">
      <c r="A183" s="2" t="s">
        <v>27</v>
      </c>
      <c r="B183" s="3" t="s">
        <v>1333</v>
      </c>
      <c r="C183" s="5" t="s">
        <v>797</v>
      </c>
      <c r="D183" s="2">
        <v>3</v>
      </c>
      <c r="E183" s="19" t="s">
        <v>1109</v>
      </c>
    </row>
    <row r="184" spans="1:5" x14ac:dyDescent="0.25">
      <c r="A184" s="2" t="s">
        <v>27</v>
      </c>
      <c r="B184" s="3" t="s">
        <v>1334</v>
      </c>
      <c r="C184" s="5" t="s">
        <v>798</v>
      </c>
      <c r="D184" s="2">
        <v>1</v>
      </c>
      <c r="E184" s="19" t="s">
        <v>1053</v>
      </c>
    </row>
    <row r="185" spans="1:5" x14ac:dyDescent="0.25">
      <c r="A185" s="2" t="s">
        <v>27</v>
      </c>
      <c r="B185" s="3" t="s">
        <v>1370</v>
      </c>
      <c r="C185" s="5" t="s">
        <v>834</v>
      </c>
      <c r="D185" s="2">
        <v>2</v>
      </c>
      <c r="E185" s="19" t="s">
        <v>1126</v>
      </c>
    </row>
    <row r="186" spans="1:5" x14ac:dyDescent="0.25">
      <c r="A186" s="2" t="s">
        <v>27</v>
      </c>
      <c r="B186" s="3" t="s">
        <v>1390</v>
      </c>
      <c r="C186" s="5" t="s">
        <v>854</v>
      </c>
      <c r="D186" s="2">
        <v>2</v>
      </c>
      <c r="E186" s="19" t="s">
        <v>1134</v>
      </c>
    </row>
    <row r="187" spans="1:5" x14ac:dyDescent="0.25">
      <c r="A187" s="2" t="s">
        <v>27</v>
      </c>
      <c r="B187" s="3" t="s">
        <v>1413</v>
      </c>
      <c r="C187" s="5" t="s">
        <v>877</v>
      </c>
      <c r="D187" s="2">
        <v>2</v>
      </c>
      <c r="E187" s="19" t="s">
        <v>1135</v>
      </c>
    </row>
    <row r="188" spans="1:5" x14ac:dyDescent="0.25">
      <c r="A188" s="2" t="s">
        <v>27</v>
      </c>
      <c r="B188" s="3" t="s">
        <v>1335</v>
      </c>
      <c r="C188" s="5" t="s">
        <v>799</v>
      </c>
      <c r="D188" s="2" t="s">
        <v>788</v>
      </c>
      <c r="E188" s="19" t="s">
        <v>1156</v>
      </c>
    </row>
    <row r="189" spans="1:5" x14ac:dyDescent="0.25">
      <c r="A189" s="2" t="s">
        <v>27</v>
      </c>
      <c r="B189" s="3" t="s">
        <v>1336</v>
      </c>
      <c r="C189" s="5" t="s">
        <v>800</v>
      </c>
      <c r="D189" s="2" t="s">
        <v>788</v>
      </c>
      <c r="E189" s="19" t="s">
        <v>1157</v>
      </c>
    </row>
    <row r="190" spans="1:5" x14ac:dyDescent="0.25">
      <c r="A190" s="2" t="s">
        <v>27</v>
      </c>
      <c r="B190" s="3" t="s">
        <v>1337</v>
      </c>
      <c r="C190" s="5" t="s">
        <v>801</v>
      </c>
      <c r="D190" s="2">
        <v>3</v>
      </c>
      <c r="E190" s="19" t="s">
        <v>1158</v>
      </c>
    </row>
    <row r="191" spans="1:5" x14ac:dyDescent="0.25">
      <c r="A191" s="2" t="s">
        <v>27</v>
      </c>
      <c r="B191" s="3" t="s">
        <v>1338</v>
      </c>
      <c r="C191" s="5" t="s">
        <v>802</v>
      </c>
      <c r="D191" s="2">
        <v>3</v>
      </c>
      <c r="E191" s="19" t="s">
        <v>1159</v>
      </c>
    </row>
    <row r="192" spans="1:5" x14ac:dyDescent="0.25">
      <c r="A192" s="2" t="s">
        <v>27</v>
      </c>
      <c r="B192" s="3" t="s">
        <v>1371</v>
      </c>
      <c r="C192" s="5" t="s">
        <v>835</v>
      </c>
      <c r="D192" s="2">
        <v>2</v>
      </c>
      <c r="E192" s="19" t="s">
        <v>1127</v>
      </c>
    </row>
    <row r="193" spans="1:5" x14ac:dyDescent="0.25">
      <c r="A193" s="2" t="s">
        <v>27</v>
      </c>
      <c r="B193" s="3" t="s">
        <v>1414</v>
      </c>
      <c r="C193" s="5" t="s">
        <v>878</v>
      </c>
      <c r="D193" s="2">
        <v>2</v>
      </c>
      <c r="E193" s="19" t="s">
        <v>1206</v>
      </c>
    </row>
    <row r="194" spans="1:5" x14ac:dyDescent="0.25">
      <c r="A194" s="2" t="s">
        <v>27</v>
      </c>
      <c r="B194" s="3" t="s">
        <v>1339</v>
      </c>
      <c r="C194" s="5" t="s">
        <v>803</v>
      </c>
      <c r="D194" s="2">
        <v>3</v>
      </c>
      <c r="E194" s="19" t="s">
        <v>1160</v>
      </c>
    </row>
    <row r="195" spans="1:5" x14ac:dyDescent="0.25">
      <c r="A195" s="2" t="s">
        <v>27</v>
      </c>
      <c r="B195" s="3" t="s">
        <v>1391</v>
      </c>
      <c r="C195" s="5" t="s">
        <v>855</v>
      </c>
      <c r="D195" s="2">
        <v>2</v>
      </c>
      <c r="E195" s="19" t="s">
        <v>1193</v>
      </c>
    </row>
    <row r="196" spans="1:5" x14ac:dyDescent="0.25">
      <c r="A196" s="2" t="s">
        <v>27</v>
      </c>
      <c r="B196" s="3" t="s">
        <v>1415</v>
      </c>
      <c r="C196" s="5" t="s">
        <v>879</v>
      </c>
      <c r="D196" s="2" t="s">
        <v>788</v>
      </c>
      <c r="E196" s="19" t="s">
        <v>1207</v>
      </c>
    </row>
    <row r="197" spans="1:5" x14ac:dyDescent="0.25">
      <c r="A197" s="2" t="s">
        <v>27</v>
      </c>
      <c r="B197" s="3" t="s">
        <v>1340</v>
      </c>
      <c r="C197" s="5" t="s">
        <v>804</v>
      </c>
      <c r="D197" s="2" t="s">
        <v>788</v>
      </c>
      <c r="E197" s="19" t="s">
        <v>1161</v>
      </c>
    </row>
    <row r="198" spans="1:5" x14ac:dyDescent="0.25">
      <c r="A198" s="2" t="s">
        <v>27</v>
      </c>
      <c r="B198" s="3" t="s">
        <v>1341</v>
      </c>
      <c r="C198" s="5" t="s">
        <v>805</v>
      </c>
      <c r="D198" s="2">
        <v>3</v>
      </c>
      <c r="E198" s="19" t="s">
        <v>1162</v>
      </c>
    </row>
    <row r="199" spans="1:5" x14ac:dyDescent="0.25">
      <c r="A199" s="2" t="s">
        <v>27</v>
      </c>
      <c r="B199" s="3" t="s">
        <v>1372</v>
      </c>
      <c r="C199" s="5" t="s">
        <v>836</v>
      </c>
      <c r="D199" s="2">
        <v>2</v>
      </c>
      <c r="E199" s="19" t="s">
        <v>1095</v>
      </c>
    </row>
    <row r="200" spans="1:5" x14ac:dyDescent="0.25">
      <c r="A200" s="2" t="s">
        <v>27</v>
      </c>
      <c r="B200" s="3" t="s">
        <v>1392</v>
      </c>
      <c r="C200" s="5" t="s">
        <v>856</v>
      </c>
      <c r="D200" s="2" t="s">
        <v>788</v>
      </c>
      <c r="E200" s="19" t="s">
        <v>1194</v>
      </c>
    </row>
    <row r="201" spans="1:5" x14ac:dyDescent="0.25">
      <c r="A201" s="2" t="s">
        <v>27</v>
      </c>
      <c r="B201" s="3" t="s">
        <v>1393</v>
      </c>
      <c r="C201" s="5" t="s">
        <v>857</v>
      </c>
      <c r="D201" s="2">
        <v>1</v>
      </c>
      <c r="E201" s="19" t="s">
        <v>1195</v>
      </c>
    </row>
    <row r="202" spans="1:5" x14ac:dyDescent="0.25">
      <c r="A202" s="2" t="s">
        <v>27</v>
      </c>
      <c r="B202" s="3" t="s">
        <v>1342</v>
      </c>
      <c r="C202" s="5" t="s">
        <v>806</v>
      </c>
      <c r="D202" s="2">
        <v>3</v>
      </c>
      <c r="E202" s="19" t="s">
        <v>1163</v>
      </c>
    </row>
    <row r="203" spans="1:5" x14ac:dyDescent="0.25">
      <c r="A203" s="2" t="s">
        <v>27</v>
      </c>
      <c r="B203" s="3" t="s">
        <v>1373</v>
      </c>
      <c r="C203" s="5" t="s">
        <v>837</v>
      </c>
      <c r="D203" s="2">
        <v>3</v>
      </c>
      <c r="E203" s="19" t="s">
        <v>1142</v>
      </c>
    </row>
    <row r="204" spans="1:5" x14ac:dyDescent="0.25">
      <c r="A204" s="2" t="s">
        <v>27</v>
      </c>
      <c r="B204" s="3" t="s">
        <v>1394</v>
      </c>
      <c r="C204" s="5" t="s">
        <v>858</v>
      </c>
      <c r="D204" s="2">
        <v>2</v>
      </c>
      <c r="E204" s="19" t="s">
        <v>1196</v>
      </c>
    </row>
    <row r="205" spans="1:5" x14ac:dyDescent="0.25">
      <c r="A205" s="2" t="s">
        <v>27</v>
      </c>
      <c r="B205" s="3" t="s">
        <v>1343</v>
      </c>
      <c r="C205" s="5" t="s">
        <v>807</v>
      </c>
      <c r="D205" s="2">
        <v>2</v>
      </c>
      <c r="E205" s="19" t="s">
        <v>1164</v>
      </c>
    </row>
    <row r="206" spans="1:5" x14ac:dyDescent="0.25">
      <c r="A206" s="2" t="s">
        <v>27</v>
      </c>
      <c r="B206" s="3" t="s">
        <v>1395</v>
      </c>
      <c r="C206" s="5" t="s">
        <v>859</v>
      </c>
      <c r="D206" s="2">
        <v>2</v>
      </c>
      <c r="E206" s="19" t="s">
        <v>1136</v>
      </c>
    </row>
    <row r="207" spans="1:5" x14ac:dyDescent="0.25">
      <c r="A207" s="2" t="s">
        <v>27</v>
      </c>
      <c r="B207" s="3" t="s">
        <v>1416</v>
      </c>
      <c r="C207" s="5" t="s">
        <v>880</v>
      </c>
      <c r="D207" s="2">
        <v>1</v>
      </c>
      <c r="E207" s="19" t="s">
        <v>1054</v>
      </c>
    </row>
    <row r="208" spans="1:5" x14ac:dyDescent="0.25">
      <c r="A208" s="2" t="s">
        <v>27</v>
      </c>
      <c r="B208" s="3" t="s">
        <v>1344</v>
      </c>
      <c r="C208" s="5" t="s">
        <v>808</v>
      </c>
      <c r="D208" s="2">
        <v>3</v>
      </c>
      <c r="E208" s="19" t="s">
        <v>1165</v>
      </c>
    </row>
    <row r="209" spans="1:5" x14ac:dyDescent="0.25">
      <c r="A209" s="2" t="s">
        <v>27</v>
      </c>
      <c r="B209" s="3" t="s">
        <v>1345</v>
      </c>
      <c r="C209" s="5" t="s">
        <v>809</v>
      </c>
      <c r="D209" s="2">
        <v>3</v>
      </c>
      <c r="E209" s="19" t="s">
        <v>1166</v>
      </c>
    </row>
    <row r="210" spans="1:5" x14ac:dyDescent="0.25">
      <c r="A210" s="2" t="s">
        <v>27</v>
      </c>
      <c r="B210" s="3" t="s">
        <v>1396</v>
      </c>
      <c r="C210" s="5" t="s">
        <v>860</v>
      </c>
      <c r="D210" s="2">
        <v>1</v>
      </c>
      <c r="E210" s="19" t="s">
        <v>1197</v>
      </c>
    </row>
    <row r="211" spans="1:5" x14ac:dyDescent="0.25">
      <c r="A211" s="2" t="s">
        <v>27</v>
      </c>
      <c r="B211" s="3" t="s">
        <v>1417</v>
      </c>
      <c r="C211" s="5" t="s">
        <v>881</v>
      </c>
      <c r="D211" s="2">
        <v>1</v>
      </c>
      <c r="E211" s="19" t="s">
        <v>1063</v>
      </c>
    </row>
    <row r="212" spans="1:5" x14ac:dyDescent="0.25">
      <c r="A212" s="2" t="s">
        <v>27</v>
      </c>
      <c r="B212" s="3" t="s">
        <v>1346</v>
      </c>
      <c r="C212" s="5" t="s">
        <v>810</v>
      </c>
      <c r="D212" s="2">
        <v>1</v>
      </c>
      <c r="E212" s="19" t="s">
        <v>1167</v>
      </c>
    </row>
    <row r="213" spans="1:5" x14ac:dyDescent="0.25">
      <c r="A213" s="2" t="s">
        <v>27</v>
      </c>
      <c r="B213" s="3" t="s">
        <v>1347</v>
      </c>
      <c r="C213" s="5" t="s">
        <v>811</v>
      </c>
      <c r="D213" s="2">
        <v>1</v>
      </c>
      <c r="E213" s="19" t="s">
        <v>1168</v>
      </c>
    </row>
    <row r="214" spans="1:5" x14ac:dyDescent="0.25">
      <c r="A214" s="2" t="s">
        <v>27</v>
      </c>
      <c r="B214" s="3" t="s">
        <v>1348</v>
      </c>
      <c r="C214" s="5" t="s">
        <v>812</v>
      </c>
      <c r="D214" s="2">
        <v>1</v>
      </c>
      <c r="E214" s="19" t="s">
        <v>1075</v>
      </c>
    </row>
    <row r="215" spans="1:5" x14ac:dyDescent="0.25">
      <c r="A215" s="2" t="s">
        <v>27</v>
      </c>
      <c r="B215" s="3" t="s">
        <v>1374</v>
      </c>
      <c r="C215" s="5" t="s">
        <v>838</v>
      </c>
      <c r="D215" s="2">
        <v>3</v>
      </c>
      <c r="E215" s="19" t="s">
        <v>1183</v>
      </c>
    </row>
    <row r="216" spans="1:5" x14ac:dyDescent="0.25">
      <c r="A216" s="2" t="s">
        <v>27</v>
      </c>
      <c r="B216" s="3" t="s">
        <v>1397</v>
      </c>
      <c r="C216" s="5" t="s">
        <v>861</v>
      </c>
      <c r="D216" s="2">
        <v>1</v>
      </c>
      <c r="E216" s="19" t="s">
        <v>1198</v>
      </c>
    </row>
    <row r="217" spans="1:5" x14ac:dyDescent="0.25">
      <c r="A217" s="2" t="s">
        <v>27</v>
      </c>
      <c r="B217" s="3" t="s">
        <v>1418</v>
      </c>
      <c r="C217" s="5" t="s">
        <v>882</v>
      </c>
      <c r="D217" s="2">
        <v>3</v>
      </c>
      <c r="E217" s="19" t="s">
        <v>1098</v>
      </c>
    </row>
    <row r="218" spans="1:5" x14ac:dyDescent="0.25">
      <c r="A218" s="2" t="s">
        <v>27</v>
      </c>
      <c r="B218" s="3" t="s">
        <v>1349</v>
      </c>
      <c r="C218" s="5" t="s">
        <v>813</v>
      </c>
      <c r="D218" s="2">
        <v>3</v>
      </c>
      <c r="E218" s="19" t="s">
        <v>1169</v>
      </c>
    </row>
    <row r="219" spans="1:5" x14ac:dyDescent="0.25">
      <c r="A219" s="2" t="s">
        <v>27</v>
      </c>
      <c r="B219" s="3" t="s">
        <v>1375</v>
      </c>
      <c r="C219" s="5" t="s">
        <v>839</v>
      </c>
      <c r="D219" s="2">
        <v>2</v>
      </c>
      <c r="E219" s="19" t="s">
        <v>1184</v>
      </c>
    </row>
    <row r="220" spans="1:5" x14ac:dyDescent="0.25">
      <c r="A220" s="2" t="s">
        <v>27</v>
      </c>
      <c r="B220" s="3" t="s">
        <v>1398</v>
      </c>
      <c r="C220" s="5" t="s">
        <v>862</v>
      </c>
      <c r="D220" s="2" t="s">
        <v>788</v>
      </c>
      <c r="E220" s="19" t="s">
        <v>1199</v>
      </c>
    </row>
    <row r="221" spans="1:5" x14ac:dyDescent="0.25">
      <c r="A221" s="2" t="s">
        <v>27</v>
      </c>
      <c r="B221" s="3" t="s">
        <v>1419</v>
      </c>
      <c r="C221" s="5" t="s">
        <v>883</v>
      </c>
      <c r="D221" s="2">
        <v>3</v>
      </c>
      <c r="E221" s="19" t="s">
        <v>1208</v>
      </c>
    </row>
    <row r="222" spans="1:5" x14ac:dyDescent="0.25">
      <c r="A222" s="2" t="s">
        <v>27</v>
      </c>
      <c r="B222" s="3" t="s">
        <v>1350</v>
      </c>
      <c r="C222" s="5" t="s">
        <v>814</v>
      </c>
      <c r="D222" s="2">
        <v>2</v>
      </c>
      <c r="E222" s="19" t="s">
        <v>1170</v>
      </c>
    </row>
    <row r="223" spans="1:5" x14ac:dyDescent="0.25">
      <c r="A223" s="2" t="s">
        <v>27</v>
      </c>
      <c r="B223" s="3" t="s">
        <v>1376</v>
      </c>
      <c r="C223" s="5" t="s">
        <v>840</v>
      </c>
      <c r="D223" s="2">
        <v>3</v>
      </c>
      <c r="E223" s="19" t="s">
        <v>1107</v>
      </c>
    </row>
    <row r="224" spans="1:5" x14ac:dyDescent="0.25">
      <c r="A224" s="2" t="s">
        <v>27</v>
      </c>
      <c r="B224" s="3" t="s">
        <v>1420</v>
      </c>
      <c r="C224" s="5" t="s">
        <v>884</v>
      </c>
      <c r="D224" s="2" t="s">
        <v>788</v>
      </c>
      <c r="E224" s="19" t="s">
        <v>1209</v>
      </c>
    </row>
    <row r="225" spans="1:5" x14ac:dyDescent="0.25">
      <c r="A225" s="2" t="s">
        <v>27</v>
      </c>
      <c r="B225" s="3" t="s">
        <v>1351</v>
      </c>
      <c r="C225" s="5" t="s">
        <v>815</v>
      </c>
      <c r="D225" s="2" t="s">
        <v>788</v>
      </c>
      <c r="E225" s="19" t="s">
        <v>1171</v>
      </c>
    </row>
    <row r="226" spans="1:5" x14ac:dyDescent="0.25">
      <c r="A226" s="2" t="s">
        <v>27</v>
      </c>
      <c r="B226" s="3" t="s">
        <v>1352</v>
      </c>
      <c r="C226" s="5" t="s">
        <v>816</v>
      </c>
      <c r="D226" s="2">
        <v>2</v>
      </c>
      <c r="E226" s="19" t="s">
        <v>1172</v>
      </c>
    </row>
    <row r="227" spans="1:5" x14ac:dyDescent="0.25">
      <c r="A227" s="2" t="s">
        <v>27</v>
      </c>
      <c r="B227" s="3" t="s">
        <v>1377</v>
      </c>
      <c r="C227" s="5" t="s">
        <v>841</v>
      </c>
      <c r="D227" s="2">
        <v>2</v>
      </c>
      <c r="E227" s="19" t="s">
        <v>1185</v>
      </c>
    </row>
    <row r="228" spans="1:5" x14ac:dyDescent="0.25">
      <c r="A228" s="2" t="s">
        <v>27</v>
      </c>
      <c r="B228" s="3" t="s">
        <v>1399</v>
      </c>
      <c r="C228" s="5" t="s">
        <v>863</v>
      </c>
      <c r="D228" s="2">
        <v>2</v>
      </c>
      <c r="E228" s="19" t="s">
        <v>1101</v>
      </c>
    </row>
    <row r="229" spans="1:5" x14ac:dyDescent="0.25">
      <c r="A229" s="2" t="s">
        <v>27</v>
      </c>
      <c r="B229" s="3" t="s">
        <v>1353</v>
      </c>
      <c r="C229" s="5" t="s">
        <v>817</v>
      </c>
      <c r="D229" s="2">
        <v>2</v>
      </c>
      <c r="E229" s="19" t="s">
        <v>1173</v>
      </c>
    </row>
    <row r="230" spans="1:5" x14ac:dyDescent="0.25">
      <c r="A230" s="2" t="s">
        <v>27</v>
      </c>
      <c r="B230" s="3" t="s">
        <v>1400</v>
      </c>
      <c r="C230" s="5" t="s">
        <v>864</v>
      </c>
      <c r="D230" s="2">
        <v>2</v>
      </c>
      <c r="E230" s="19" t="s">
        <v>1081</v>
      </c>
    </row>
    <row r="231" spans="1:5" x14ac:dyDescent="0.25">
      <c r="A231" s="2" t="s">
        <v>27</v>
      </c>
      <c r="B231" s="3" t="s">
        <v>1421</v>
      </c>
      <c r="C231" s="5" t="s">
        <v>885</v>
      </c>
      <c r="D231" s="2" t="s">
        <v>788</v>
      </c>
      <c r="E231" s="19" t="s">
        <v>1210</v>
      </c>
    </row>
    <row r="232" spans="1:5" x14ac:dyDescent="0.25">
      <c r="A232" s="2" t="s">
        <v>27</v>
      </c>
      <c r="B232" s="3" t="s">
        <v>1422</v>
      </c>
      <c r="C232" s="5" t="s">
        <v>886</v>
      </c>
      <c r="D232" s="2">
        <v>2</v>
      </c>
      <c r="E232" s="19" t="s">
        <v>1143</v>
      </c>
    </row>
    <row r="233" spans="1:5" x14ac:dyDescent="0.25">
      <c r="A233" s="2" t="s">
        <v>27</v>
      </c>
      <c r="B233" s="3" t="s">
        <v>1354</v>
      </c>
      <c r="C233" s="5" t="s">
        <v>818</v>
      </c>
      <c r="D233" s="2">
        <v>3</v>
      </c>
      <c r="E233" s="19" t="s">
        <v>1174</v>
      </c>
    </row>
    <row r="234" spans="1:5" x14ac:dyDescent="0.25">
      <c r="A234" s="2" t="s">
        <v>27</v>
      </c>
      <c r="B234" s="3" t="s">
        <v>1378</v>
      </c>
      <c r="C234" s="5" t="s">
        <v>842</v>
      </c>
      <c r="D234" s="2">
        <v>2</v>
      </c>
      <c r="E234" s="19" t="s">
        <v>1186</v>
      </c>
    </row>
    <row r="235" spans="1:5" x14ac:dyDescent="0.25">
      <c r="A235" s="2" t="s">
        <v>27</v>
      </c>
      <c r="B235" s="3" t="s">
        <v>1401</v>
      </c>
      <c r="C235" s="5" t="s">
        <v>865</v>
      </c>
      <c r="D235" s="2">
        <v>2</v>
      </c>
      <c r="E235" s="19" t="s">
        <v>1200</v>
      </c>
    </row>
    <row r="236" spans="1:5" x14ac:dyDescent="0.25">
      <c r="A236" s="2" t="s">
        <v>27</v>
      </c>
      <c r="B236" s="3" t="s">
        <v>1355</v>
      </c>
      <c r="C236" s="5" t="s">
        <v>819</v>
      </c>
      <c r="D236" s="2">
        <v>3</v>
      </c>
      <c r="E236" s="19" t="s">
        <v>1124</v>
      </c>
    </row>
    <row r="237" spans="1:5" x14ac:dyDescent="0.25">
      <c r="A237" s="2" t="s">
        <v>27</v>
      </c>
      <c r="B237" s="3" t="s">
        <v>1379</v>
      </c>
      <c r="C237" s="5" t="s">
        <v>843</v>
      </c>
      <c r="D237" s="2">
        <v>2</v>
      </c>
      <c r="E237" s="19" t="s">
        <v>1187</v>
      </c>
    </row>
    <row r="238" spans="1:5" x14ac:dyDescent="0.25">
      <c r="A238" s="2" t="s">
        <v>27</v>
      </c>
      <c r="B238" s="3" t="s">
        <v>1402</v>
      </c>
      <c r="C238" s="5" t="s">
        <v>866</v>
      </c>
      <c r="D238" s="2">
        <v>1</v>
      </c>
      <c r="E238" s="19" t="s">
        <v>1201</v>
      </c>
    </row>
    <row r="239" spans="1:5" x14ac:dyDescent="0.25">
      <c r="A239" s="2" t="s">
        <v>27</v>
      </c>
      <c r="B239" s="3" t="s">
        <v>1423</v>
      </c>
      <c r="C239" s="5" t="s">
        <v>887</v>
      </c>
      <c r="D239" s="2" t="s">
        <v>788</v>
      </c>
      <c r="E239" s="19" t="s">
        <v>1211</v>
      </c>
    </row>
    <row r="240" spans="1:5" x14ac:dyDescent="0.25">
      <c r="A240" s="2" t="s">
        <v>27</v>
      </c>
      <c r="B240" s="3" t="s">
        <v>1356</v>
      </c>
      <c r="C240" s="5" t="s">
        <v>820</v>
      </c>
      <c r="D240" s="2">
        <v>3</v>
      </c>
      <c r="E240" s="19" t="s">
        <v>1175</v>
      </c>
    </row>
    <row r="241" spans="1:5" x14ac:dyDescent="0.25">
      <c r="A241" s="2" t="s">
        <v>27</v>
      </c>
      <c r="B241" s="3" t="s">
        <v>1380</v>
      </c>
      <c r="C241" s="5" t="s">
        <v>844</v>
      </c>
      <c r="D241" s="2">
        <v>2</v>
      </c>
      <c r="E241" s="19" t="s">
        <v>1065</v>
      </c>
    </row>
    <row r="242" spans="1:5" x14ac:dyDescent="0.25">
      <c r="A242" s="2" t="s">
        <v>27</v>
      </c>
      <c r="B242" s="3" t="s">
        <v>1403</v>
      </c>
      <c r="C242" s="5" t="s">
        <v>867</v>
      </c>
      <c r="D242" s="2">
        <v>2</v>
      </c>
      <c r="E242" s="19" t="s">
        <v>1102</v>
      </c>
    </row>
    <row r="243" spans="1:5" x14ac:dyDescent="0.25">
      <c r="A243" s="2" t="s">
        <v>27</v>
      </c>
      <c r="B243" s="3" t="s">
        <v>1357</v>
      </c>
      <c r="C243" s="5" t="s">
        <v>821</v>
      </c>
      <c r="D243" s="2">
        <v>3</v>
      </c>
      <c r="E243" s="19" t="s">
        <v>1176</v>
      </c>
    </row>
    <row r="244" spans="1:5" x14ac:dyDescent="0.25">
      <c r="A244" s="2" t="s">
        <v>27</v>
      </c>
      <c r="B244" s="3" t="s">
        <v>1381</v>
      </c>
      <c r="C244" s="5" t="s">
        <v>845</v>
      </c>
      <c r="D244" s="2">
        <v>2</v>
      </c>
      <c r="E244" s="19" t="s">
        <v>1125</v>
      </c>
    </row>
    <row r="245" spans="1:5" x14ac:dyDescent="0.25">
      <c r="A245" s="2" t="s">
        <v>27</v>
      </c>
      <c r="B245" s="3" t="s">
        <v>1404</v>
      </c>
      <c r="C245" s="5" t="s">
        <v>868</v>
      </c>
      <c r="D245" s="2">
        <v>2</v>
      </c>
      <c r="E245" s="19" t="s">
        <v>1202</v>
      </c>
    </row>
    <row r="246" spans="1:5" x14ac:dyDescent="0.25">
      <c r="A246" s="2" t="s">
        <v>27</v>
      </c>
      <c r="B246" s="3" t="s">
        <v>1358</v>
      </c>
      <c r="C246" s="5" t="s">
        <v>822</v>
      </c>
      <c r="D246" s="2">
        <v>2</v>
      </c>
      <c r="E246" s="19" t="s">
        <v>1177</v>
      </c>
    </row>
    <row r="247" spans="1:5" x14ac:dyDescent="0.25">
      <c r="A247" s="2" t="s">
        <v>27</v>
      </c>
      <c r="B247" s="3" t="s">
        <v>1382</v>
      </c>
      <c r="C247" s="5" t="s">
        <v>846</v>
      </c>
      <c r="D247" s="2">
        <v>2</v>
      </c>
      <c r="E247" s="19" t="s">
        <v>1188</v>
      </c>
    </row>
    <row r="248" spans="1:5" x14ac:dyDescent="0.25">
      <c r="A248" s="2" t="s">
        <v>27</v>
      </c>
      <c r="B248" s="3" t="s">
        <v>1405</v>
      </c>
      <c r="C248" s="5" t="s">
        <v>869</v>
      </c>
      <c r="D248" s="2">
        <v>2</v>
      </c>
      <c r="E248" s="19" t="s">
        <v>1203</v>
      </c>
    </row>
    <row r="249" spans="1:5" x14ac:dyDescent="0.25">
      <c r="A249" s="2" t="s">
        <v>27</v>
      </c>
      <c r="B249" s="3" t="s">
        <v>1424</v>
      </c>
      <c r="C249" s="5" t="s">
        <v>888</v>
      </c>
      <c r="D249" s="2">
        <v>3</v>
      </c>
      <c r="E249" s="19" t="s">
        <v>1212</v>
      </c>
    </row>
    <row r="250" spans="1:5" x14ac:dyDescent="0.25">
      <c r="A250" s="2" t="s">
        <v>27</v>
      </c>
      <c r="B250" s="3" t="s">
        <v>1359</v>
      </c>
      <c r="C250" s="5" t="s">
        <v>823</v>
      </c>
      <c r="D250" s="2">
        <v>2</v>
      </c>
      <c r="E250" s="19" t="s">
        <v>1178</v>
      </c>
    </row>
    <row r="251" spans="1:5" x14ac:dyDescent="0.25">
      <c r="A251" s="2" t="s">
        <v>27</v>
      </c>
      <c r="B251" s="3" t="s">
        <v>1383</v>
      </c>
      <c r="C251" s="5" t="s">
        <v>847</v>
      </c>
      <c r="D251" s="2">
        <v>2</v>
      </c>
      <c r="E251" s="19" t="s">
        <v>1189</v>
      </c>
    </row>
    <row r="252" spans="1:5" x14ac:dyDescent="0.25">
      <c r="A252" s="2" t="s">
        <v>27</v>
      </c>
      <c r="B252" s="3" t="s">
        <v>1406</v>
      </c>
      <c r="C252" s="5" t="s">
        <v>870</v>
      </c>
      <c r="D252" s="2">
        <v>2</v>
      </c>
      <c r="E252" s="19" t="s">
        <v>1079</v>
      </c>
    </row>
    <row r="253" spans="1:5" x14ac:dyDescent="0.25">
      <c r="A253" s="2" t="s">
        <v>27</v>
      </c>
      <c r="B253" s="3" t="s">
        <v>1425</v>
      </c>
      <c r="C253" s="5" t="s">
        <v>889</v>
      </c>
      <c r="D253" s="2" t="s">
        <v>788</v>
      </c>
      <c r="E253" s="19" t="s">
        <v>1213</v>
      </c>
    </row>
    <row r="254" spans="1:5" x14ac:dyDescent="0.25">
      <c r="A254" s="2" t="s">
        <v>27</v>
      </c>
      <c r="B254" s="3" t="s">
        <v>1360</v>
      </c>
      <c r="C254" s="5" t="s">
        <v>824</v>
      </c>
      <c r="D254" s="2">
        <v>2</v>
      </c>
      <c r="E254" s="19" t="s">
        <v>1179</v>
      </c>
    </row>
    <row r="255" spans="1:5" x14ac:dyDescent="0.25">
      <c r="A255" s="2" t="s">
        <v>27</v>
      </c>
      <c r="B255" s="3" t="s">
        <v>1384</v>
      </c>
      <c r="C255" s="5" t="s">
        <v>848</v>
      </c>
      <c r="D255" s="2">
        <v>2</v>
      </c>
      <c r="E255" s="19" t="s">
        <v>1115</v>
      </c>
    </row>
    <row r="256" spans="1:5" x14ac:dyDescent="0.25">
      <c r="A256" s="2" t="s">
        <v>27</v>
      </c>
      <c r="B256" s="3" t="s">
        <v>1385</v>
      </c>
      <c r="C256" s="5" t="s">
        <v>849</v>
      </c>
      <c r="D256" s="2">
        <v>2</v>
      </c>
      <c r="E256" s="19" t="s">
        <v>1103</v>
      </c>
    </row>
    <row r="257" spans="1:5" x14ac:dyDescent="0.25">
      <c r="A257" s="2" t="s">
        <v>27</v>
      </c>
      <c r="B257" s="3" t="s">
        <v>1407</v>
      </c>
      <c r="C257" s="5" t="s">
        <v>871</v>
      </c>
      <c r="D257" s="2">
        <v>2</v>
      </c>
      <c r="E257" s="19" t="s">
        <v>1066</v>
      </c>
    </row>
    <row r="258" spans="1:5" x14ac:dyDescent="0.25">
      <c r="A258" s="2" t="s">
        <v>27</v>
      </c>
      <c r="B258" s="3" t="s">
        <v>1361</v>
      </c>
      <c r="C258" s="5" t="s">
        <v>825</v>
      </c>
      <c r="D258" s="2">
        <v>2</v>
      </c>
      <c r="E258" s="19" t="s">
        <v>1180</v>
      </c>
    </row>
    <row r="259" spans="1:5" x14ac:dyDescent="0.25">
      <c r="A259" s="2" t="s">
        <v>27</v>
      </c>
      <c r="B259" s="3" t="s">
        <v>1386</v>
      </c>
      <c r="C259" s="5" t="s">
        <v>850</v>
      </c>
      <c r="D259" s="2">
        <v>2</v>
      </c>
      <c r="E259" s="19" t="s">
        <v>1190</v>
      </c>
    </row>
    <row r="260" spans="1:5" x14ac:dyDescent="0.25">
      <c r="A260" s="2" t="s">
        <v>27</v>
      </c>
      <c r="B260" s="3" t="s">
        <v>1408</v>
      </c>
      <c r="C260" s="5" t="s">
        <v>872</v>
      </c>
      <c r="D260" s="2">
        <v>3</v>
      </c>
      <c r="E260" s="19" t="s">
        <v>1069</v>
      </c>
    </row>
    <row r="261" spans="1:5" x14ac:dyDescent="0.25">
      <c r="A261" s="2" t="s">
        <v>27</v>
      </c>
      <c r="B261" s="3" t="s">
        <v>1362</v>
      </c>
      <c r="C261" s="5" t="s">
        <v>826</v>
      </c>
      <c r="D261" s="2">
        <v>2</v>
      </c>
      <c r="E261" s="19" t="s">
        <v>1181</v>
      </c>
    </row>
    <row r="262" spans="1:5" x14ac:dyDescent="0.25">
      <c r="A262" s="2" t="s">
        <v>27</v>
      </c>
      <c r="B262" s="3" t="s">
        <v>1387</v>
      </c>
      <c r="C262" s="5" t="s">
        <v>851</v>
      </c>
      <c r="D262" s="2">
        <v>1</v>
      </c>
      <c r="E262" s="19" t="s">
        <v>1191</v>
      </c>
    </row>
    <row r="263" spans="1:5" x14ac:dyDescent="0.25">
      <c r="A263" s="2" t="s">
        <v>27</v>
      </c>
      <c r="B263" s="3" t="s">
        <v>1409</v>
      </c>
      <c r="C263" s="5" t="s">
        <v>873</v>
      </c>
      <c r="D263" s="2">
        <v>3</v>
      </c>
      <c r="E263" s="19" t="s">
        <v>1088</v>
      </c>
    </row>
    <row r="264" spans="1:5" x14ac:dyDescent="0.25">
      <c r="A264" s="2" t="s">
        <v>27</v>
      </c>
      <c r="B264" s="3" t="s">
        <v>1363</v>
      </c>
      <c r="C264" s="5" t="s">
        <v>827</v>
      </c>
      <c r="D264" s="2">
        <v>2</v>
      </c>
      <c r="E264" s="19" t="s">
        <v>1094</v>
      </c>
    </row>
    <row r="265" spans="1:5" x14ac:dyDescent="0.25">
      <c r="A265" s="2" t="s">
        <v>27</v>
      </c>
      <c r="B265" s="3" t="s">
        <v>1364</v>
      </c>
      <c r="C265" s="5" t="s">
        <v>828</v>
      </c>
      <c r="D265" s="2">
        <v>3</v>
      </c>
      <c r="E265" s="19" t="s">
        <v>1111</v>
      </c>
    </row>
    <row r="266" spans="1:5" x14ac:dyDescent="0.25">
      <c r="A266" s="2"/>
      <c r="B266" s="3"/>
      <c r="D266" s="2"/>
    </row>
    <row r="267" spans="1:5" x14ac:dyDescent="0.25">
      <c r="A267" s="2" t="s">
        <v>18</v>
      </c>
      <c r="B267" s="18" t="s">
        <v>1322</v>
      </c>
      <c r="C267" s="5" t="s">
        <v>787</v>
      </c>
      <c r="D267" s="2" t="s">
        <v>788</v>
      </c>
      <c r="E267" s="19" t="s">
        <v>1231</v>
      </c>
    </row>
    <row r="268" spans="1:5" x14ac:dyDescent="0.25">
      <c r="A268" s="2" t="s">
        <v>38</v>
      </c>
      <c r="B268" s="18" t="s">
        <v>1322</v>
      </c>
      <c r="C268" s="5" t="s">
        <v>787</v>
      </c>
      <c r="D268" s="2" t="s">
        <v>788</v>
      </c>
      <c r="E268" s="19" t="s">
        <v>1214</v>
      </c>
    </row>
    <row r="269" spans="1:5" x14ac:dyDescent="0.25">
      <c r="A269" s="2" t="s">
        <v>27</v>
      </c>
      <c r="B269" s="18" t="s">
        <v>1322</v>
      </c>
      <c r="C269" s="5" t="s">
        <v>787</v>
      </c>
      <c r="D269" s="2" t="s">
        <v>788</v>
      </c>
      <c r="E269" s="19" t="s">
        <v>1146</v>
      </c>
    </row>
  </sheetData>
  <autoFilter ref="A1:E265" xr:uid="{00000000-0001-0000-0000-000000000000}"/>
  <sortState xmlns:xlrd2="http://schemas.microsoft.com/office/spreadsheetml/2017/richdata2" ref="A2:E269">
    <sortCondition sortBy="cellColor" ref="B2:B269" dxfId="0"/>
    <sortCondition ref="E2:E269"/>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607"/>
  <sheetViews>
    <sheetView tabSelected="1" topLeftCell="F1" workbookViewId="0">
      <pane ySplit="1" topLeftCell="A2" activePane="bottomLeft" state="frozen"/>
      <selection pane="bottomLeft" activeCell="K1" sqref="K1"/>
    </sheetView>
  </sheetViews>
  <sheetFormatPr defaultRowHeight="15" x14ac:dyDescent="0.25"/>
  <cols>
    <col min="8" max="8" width="12.28515625" customWidth="1"/>
    <col min="9" max="9" width="9.28515625" style="6"/>
    <col min="10" max="10" width="20.7109375" style="9" bestFit="1" customWidth="1"/>
    <col min="11" max="11" width="24.7109375" style="10" bestFit="1" customWidth="1"/>
    <col min="20" max="20" width="33.42578125" customWidth="1"/>
  </cols>
  <sheetData>
    <row r="1" spans="1:20" s="7" customFormat="1" x14ac:dyDescent="0.25">
      <c r="A1" s="7" t="s">
        <v>0</v>
      </c>
      <c r="B1" s="7" t="s">
        <v>1</v>
      </c>
      <c r="C1" s="7" t="s">
        <v>2</v>
      </c>
      <c r="D1" s="7" t="s">
        <v>3</v>
      </c>
      <c r="E1" s="7" t="s">
        <v>4</v>
      </c>
      <c r="F1" s="7" t="s">
        <v>5</v>
      </c>
      <c r="G1" s="7" t="s">
        <v>6</v>
      </c>
      <c r="H1" s="7" t="s">
        <v>7</v>
      </c>
      <c r="I1" s="8" t="s">
        <v>7</v>
      </c>
      <c r="J1" s="11" t="s">
        <v>1499</v>
      </c>
      <c r="K1" s="12" t="s">
        <v>1318</v>
      </c>
      <c r="L1" s="7" t="s">
        <v>8</v>
      </c>
      <c r="M1" s="7" t="s">
        <v>9</v>
      </c>
      <c r="N1" s="7" t="s">
        <v>10</v>
      </c>
      <c r="O1" s="7" t="s">
        <v>11</v>
      </c>
      <c r="P1" s="7" t="s">
        <v>12</v>
      </c>
      <c r="T1" s="7" t="s">
        <v>1544</v>
      </c>
    </row>
    <row r="2" spans="1:20" x14ac:dyDescent="0.25">
      <c r="A2" t="s">
        <v>13</v>
      </c>
      <c r="B2" t="s">
        <v>14</v>
      </c>
      <c r="C2" t="s">
        <v>15</v>
      </c>
      <c r="D2" t="s">
        <v>16</v>
      </c>
      <c r="E2">
        <v>4911</v>
      </c>
      <c r="F2" t="s">
        <v>17</v>
      </c>
      <c r="G2" t="s">
        <v>18</v>
      </c>
      <c r="H2" t="s">
        <v>19</v>
      </c>
      <c r="I2" s="6" t="s">
        <v>19</v>
      </c>
      <c r="J2" s="9" t="s">
        <v>1050</v>
      </c>
      <c r="K2" s="10">
        <v>2</v>
      </c>
      <c r="L2" t="s">
        <v>20</v>
      </c>
      <c r="M2" t="s">
        <v>21</v>
      </c>
      <c r="T2" t="s">
        <v>1545</v>
      </c>
    </row>
    <row r="3" spans="1:20" x14ac:dyDescent="0.25">
      <c r="A3" t="s">
        <v>13</v>
      </c>
      <c r="B3" t="s">
        <v>14</v>
      </c>
      <c r="C3" t="s">
        <v>15</v>
      </c>
      <c r="D3" t="s">
        <v>16</v>
      </c>
      <c r="E3">
        <v>4911</v>
      </c>
      <c r="F3" t="s">
        <v>17</v>
      </c>
      <c r="G3" t="s">
        <v>18</v>
      </c>
      <c r="H3" t="s">
        <v>22</v>
      </c>
      <c r="I3" s="6" t="s">
        <v>22</v>
      </c>
      <c r="J3" s="9" t="s">
        <v>1051</v>
      </c>
      <c r="K3" s="10">
        <v>3</v>
      </c>
      <c r="L3" t="s">
        <v>23</v>
      </c>
      <c r="M3" t="s">
        <v>24</v>
      </c>
      <c r="T3" t="s">
        <v>1546</v>
      </c>
    </row>
    <row r="4" spans="1:20" x14ac:dyDescent="0.25">
      <c r="A4" t="s">
        <v>13</v>
      </c>
      <c r="B4" t="s">
        <v>14</v>
      </c>
      <c r="C4" t="s">
        <v>15</v>
      </c>
      <c r="D4" t="s">
        <v>16</v>
      </c>
      <c r="E4">
        <v>4911</v>
      </c>
      <c r="F4" t="s">
        <v>17</v>
      </c>
      <c r="G4" t="s">
        <v>18</v>
      </c>
      <c r="H4" t="s">
        <v>25</v>
      </c>
      <c r="I4" s="6" t="s">
        <v>25</v>
      </c>
      <c r="J4" s="9" t="s">
        <v>1052</v>
      </c>
      <c r="K4" s="10">
        <v>1</v>
      </c>
      <c r="L4" t="s">
        <v>26</v>
      </c>
      <c r="T4" t="s">
        <v>1547</v>
      </c>
    </row>
    <row r="5" spans="1:20" x14ac:dyDescent="0.25">
      <c r="A5" t="s">
        <v>13</v>
      </c>
      <c r="B5" t="s">
        <v>14</v>
      </c>
      <c r="C5" t="s">
        <v>15</v>
      </c>
      <c r="D5" t="s">
        <v>16</v>
      </c>
      <c r="E5">
        <v>4911</v>
      </c>
      <c r="F5" t="s">
        <v>17</v>
      </c>
      <c r="G5" t="s">
        <v>27</v>
      </c>
      <c r="H5" t="s">
        <v>28</v>
      </c>
      <c r="I5" s="6" t="s">
        <v>28</v>
      </c>
      <c r="J5" s="9" t="s">
        <v>1053</v>
      </c>
      <c r="K5" s="10">
        <v>1</v>
      </c>
      <c r="L5" t="s">
        <v>29</v>
      </c>
      <c r="T5" t="s">
        <v>1548</v>
      </c>
    </row>
    <row r="6" spans="1:20" x14ac:dyDescent="0.25">
      <c r="A6" t="s">
        <v>13</v>
      </c>
      <c r="B6" t="s">
        <v>14</v>
      </c>
      <c r="C6" t="s">
        <v>15</v>
      </c>
      <c r="D6" t="s">
        <v>16</v>
      </c>
      <c r="E6">
        <v>4911</v>
      </c>
      <c r="F6" t="s">
        <v>17</v>
      </c>
      <c r="G6" t="s">
        <v>27</v>
      </c>
      <c r="H6" t="s">
        <v>30</v>
      </c>
      <c r="I6" s="6" t="s">
        <v>30</v>
      </c>
      <c r="J6" s="9" t="s">
        <v>1054</v>
      </c>
      <c r="K6" s="10">
        <v>1</v>
      </c>
      <c r="L6" t="s">
        <v>31</v>
      </c>
      <c r="T6" t="s">
        <v>1549</v>
      </c>
    </row>
    <row r="7" spans="1:20" x14ac:dyDescent="0.25">
      <c r="A7" t="s">
        <v>32</v>
      </c>
      <c r="B7" t="s">
        <v>14</v>
      </c>
      <c r="C7" t="s">
        <v>15</v>
      </c>
      <c r="D7" t="s">
        <v>33</v>
      </c>
      <c r="E7">
        <v>9711</v>
      </c>
      <c r="F7" t="s">
        <v>34</v>
      </c>
      <c r="G7" t="s">
        <v>18</v>
      </c>
      <c r="H7" t="s">
        <v>19</v>
      </c>
      <c r="I7" s="6" t="s">
        <v>19</v>
      </c>
      <c r="J7" s="9" t="s">
        <v>1050</v>
      </c>
      <c r="K7" s="10">
        <v>2</v>
      </c>
      <c r="L7" t="s">
        <v>20</v>
      </c>
      <c r="M7" t="s">
        <v>35</v>
      </c>
      <c r="T7" t="s">
        <v>1550</v>
      </c>
    </row>
    <row r="8" spans="1:20" x14ac:dyDescent="0.25">
      <c r="A8" t="s">
        <v>32</v>
      </c>
      <c r="B8" t="s">
        <v>14</v>
      </c>
      <c r="C8" t="s">
        <v>15</v>
      </c>
      <c r="D8" t="s">
        <v>33</v>
      </c>
      <c r="E8">
        <v>9711</v>
      </c>
      <c r="F8" t="s">
        <v>34</v>
      </c>
      <c r="G8" t="s">
        <v>18</v>
      </c>
      <c r="H8" t="s">
        <v>25</v>
      </c>
      <c r="I8" s="6" t="s">
        <v>25</v>
      </c>
      <c r="J8" s="9" t="s">
        <v>1052</v>
      </c>
      <c r="K8" s="10">
        <v>1</v>
      </c>
      <c r="L8" t="s">
        <v>26</v>
      </c>
      <c r="M8" t="s">
        <v>36</v>
      </c>
      <c r="T8" s="22" t="s">
        <v>1551</v>
      </c>
    </row>
    <row r="9" spans="1:20" x14ac:dyDescent="0.25">
      <c r="A9" t="s">
        <v>32</v>
      </c>
      <c r="B9" t="s">
        <v>14</v>
      </c>
      <c r="C9" t="s">
        <v>15</v>
      </c>
      <c r="D9" t="s">
        <v>33</v>
      </c>
      <c r="E9">
        <v>9711</v>
      </c>
      <c r="F9" t="s">
        <v>34</v>
      </c>
      <c r="G9" t="s">
        <v>18</v>
      </c>
      <c r="H9" t="s">
        <v>25</v>
      </c>
      <c r="I9" s="6" t="s">
        <v>25</v>
      </c>
      <c r="J9" s="9" t="s">
        <v>1052</v>
      </c>
      <c r="K9" s="10">
        <v>1</v>
      </c>
      <c r="L9" t="s">
        <v>26</v>
      </c>
      <c r="M9" t="s">
        <v>37</v>
      </c>
      <c r="T9" s="22" t="s">
        <v>1551</v>
      </c>
    </row>
    <row r="10" spans="1:20" x14ac:dyDescent="0.25">
      <c r="A10" t="s">
        <v>32</v>
      </c>
      <c r="B10" t="s">
        <v>14</v>
      </c>
      <c r="C10" t="s">
        <v>15</v>
      </c>
      <c r="D10" t="s">
        <v>33</v>
      </c>
      <c r="E10">
        <v>9711</v>
      </c>
      <c r="F10" t="s">
        <v>34</v>
      </c>
      <c r="G10" t="s">
        <v>38</v>
      </c>
      <c r="H10" t="s">
        <v>39</v>
      </c>
      <c r="I10" s="6" t="s">
        <v>39</v>
      </c>
      <c r="J10" s="9" t="s">
        <v>1055</v>
      </c>
      <c r="K10" s="10">
        <v>3</v>
      </c>
      <c r="L10" t="s">
        <v>40</v>
      </c>
      <c r="T10" t="s">
        <v>1552</v>
      </c>
    </row>
    <row r="11" spans="1:20" x14ac:dyDescent="0.25">
      <c r="A11" t="s">
        <v>32</v>
      </c>
      <c r="B11" t="s">
        <v>14</v>
      </c>
      <c r="C11" t="s">
        <v>15</v>
      </c>
      <c r="D11" t="s">
        <v>33</v>
      </c>
      <c r="E11">
        <v>9711</v>
      </c>
      <c r="F11" t="s">
        <v>34</v>
      </c>
      <c r="G11" t="s">
        <v>38</v>
      </c>
      <c r="H11" t="s">
        <v>41</v>
      </c>
      <c r="I11" s="6" t="s">
        <v>41</v>
      </c>
      <c r="J11" s="9" t="s">
        <v>1056</v>
      </c>
      <c r="K11" s="10">
        <v>2</v>
      </c>
      <c r="L11" t="s">
        <v>42</v>
      </c>
      <c r="T11" t="s">
        <v>1553</v>
      </c>
    </row>
    <row r="12" spans="1:20" x14ac:dyDescent="0.25">
      <c r="A12" t="s">
        <v>32</v>
      </c>
      <c r="B12" t="s">
        <v>14</v>
      </c>
      <c r="C12" t="s">
        <v>15</v>
      </c>
      <c r="D12" t="s">
        <v>33</v>
      </c>
      <c r="E12">
        <v>9711</v>
      </c>
      <c r="F12" t="s">
        <v>34</v>
      </c>
      <c r="G12" t="s">
        <v>27</v>
      </c>
      <c r="H12" t="s">
        <v>28</v>
      </c>
      <c r="I12" s="6" t="s">
        <v>28</v>
      </c>
      <c r="J12" s="9" t="s">
        <v>1053</v>
      </c>
      <c r="K12" s="10">
        <v>1</v>
      </c>
      <c r="L12" t="s">
        <v>29</v>
      </c>
      <c r="T12" t="s">
        <v>1554</v>
      </c>
    </row>
    <row r="13" spans="1:20" x14ac:dyDescent="0.25">
      <c r="A13" t="s">
        <v>32</v>
      </c>
      <c r="B13" t="s">
        <v>14</v>
      </c>
      <c r="C13" t="s">
        <v>15</v>
      </c>
      <c r="D13" t="s">
        <v>33</v>
      </c>
      <c r="E13">
        <v>9711</v>
      </c>
      <c r="F13" t="s">
        <v>34</v>
      </c>
      <c r="G13" t="s">
        <v>27</v>
      </c>
      <c r="H13" t="s">
        <v>30</v>
      </c>
      <c r="I13" s="6" t="s">
        <v>30</v>
      </c>
      <c r="J13" s="9" t="s">
        <v>1054</v>
      </c>
      <c r="K13" s="10">
        <v>1</v>
      </c>
      <c r="L13" t="s">
        <v>31</v>
      </c>
      <c r="T13" t="s">
        <v>1555</v>
      </c>
    </row>
    <row r="14" spans="1:20" x14ac:dyDescent="0.25">
      <c r="A14" t="s">
        <v>43</v>
      </c>
      <c r="B14" t="s">
        <v>14</v>
      </c>
      <c r="C14" t="s">
        <v>15</v>
      </c>
      <c r="D14" t="s">
        <v>44</v>
      </c>
      <c r="E14">
        <v>3011</v>
      </c>
      <c r="F14" t="s">
        <v>45</v>
      </c>
      <c r="G14" t="s">
        <v>18</v>
      </c>
      <c r="H14" t="s">
        <v>46</v>
      </c>
      <c r="I14" s="6" t="s">
        <v>46</v>
      </c>
      <c r="J14" s="9" t="s">
        <v>1057</v>
      </c>
      <c r="K14" s="10">
        <v>1</v>
      </c>
      <c r="L14" t="s">
        <v>47</v>
      </c>
      <c r="T14" t="s">
        <v>1556</v>
      </c>
    </row>
    <row r="15" spans="1:20" x14ac:dyDescent="0.25">
      <c r="A15" t="s">
        <v>43</v>
      </c>
      <c r="B15" t="s">
        <v>14</v>
      </c>
      <c r="C15" t="s">
        <v>15</v>
      </c>
      <c r="D15" t="s">
        <v>44</v>
      </c>
      <c r="E15">
        <v>3011</v>
      </c>
      <c r="F15" t="s">
        <v>45</v>
      </c>
      <c r="G15" t="s">
        <v>18</v>
      </c>
      <c r="H15" t="s">
        <v>48</v>
      </c>
      <c r="I15" s="6" t="s">
        <v>48</v>
      </c>
      <c r="J15" s="9" t="s">
        <v>1058</v>
      </c>
      <c r="K15" s="10">
        <v>2</v>
      </c>
      <c r="L15" t="s">
        <v>49</v>
      </c>
      <c r="M15" t="s">
        <v>50</v>
      </c>
      <c r="T15" t="s">
        <v>1557</v>
      </c>
    </row>
    <row r="16" spans="1:20" x14ac:dyDescent="0.25">
      <c r="A16" t="s">
        <v>43</v>
      </c>
      <c r="B16" t="s">
        <v>14</v>
      </c>
      <c r="C16" t="s">
        <v>15</v>
      </c>
      <c r="D16" t="s">
        <v>44</v>
      </c>
      <c r="E16">
        <v>3011</v>
      </c>
      <c r="F16" t="s">
        <v>45</v>
      </c>
      <c r="G16" t="s">
        <v>18</v>
      </c>
      <c r="H16" t="s">
        <v>51</v>
      </c>
      <c r="I16" s="6" t="s">
        <v>25</v>
      </c>
      <c r="J16" s="9" t="s">
        <v>1052</v>
      </c>
      <c r="K16" s="10">
        <v>1</v>
      </c>
      <c r="L16" t="s">
        <v>52</v>
      </c>
      <c r="T16" t="s">
        <v>1558</v>
      </c>
    </row>
    <row r="17" spans="1:20" x14ac:dyDescent="0.25">
      <c r="A17" t="s">
        <v>43</v>
      </c>
      <c r="B17" t="s">
        <v>14</v>
      </c>
      <c r="C17" t="s">
        <v>15</v>
      </c>
      <c r="D17" t="s">
        <v>44</v>
      </c>
      <c r="E17">
        <v>3011</v>
      </c>
      <c r="F17" t="s">
        <v>45</v>
      </c>
      <c r="G17" t="s">
        <v>27</v>
      </c>
      <c r="H17" t="s">
        <v>53</v>
      </c>
      <c r="I17" s="6" t="s">
        <v>53</v>
      </c>
      <c r="J17" s="9" t="s">
        <v>1059</v>
      </c>
      <c r="K17" s="10">
        <v>2</v>
      </c>
      <c r="L17" t="s">
        <v>54</v>
      </c>
      <c r="T17" t="s">
        <v>1559</v>
      </c>
    </row>
    <row r="18" spans="1:20" x14ac:dyDescent="0.25">
      <c r="A18" t="s">
        <v>43</v>
      </c>
      <c r="B18" t="s">
        <v>14</v>
      </c>
      <c r="C18" t="s">
        <v>15</v>
      </c>
      <c r="D18" t="s">
        <v>44</v>
      </c>
      <c r="E18">
        <v>3011</v>
      </c>
      <c r="F18" t="s">
        <v>45</v>
      </c>
      <c r="G18" t="s">
        <v>27</v>
      </c>
      <c r="H18" t="s">
        <v>28</v>
      </c>
      <c r="I18" s="6" t="s">
        <v>28</v>
      </c>
      <c r="J18" s="9" t="s">
        <v>1053</v>
      </c>
      <c r="K18" s="10">
        <v>1</v>
      </c>
      <c r="L18" t="s">
        <v>29</v>
      </c>
      <c r="T18" t="s">
        <v>1560</v>
      </c>
    </row>
    <row r="19" spans="1:20" x14ac:dyDescent="0.25">
      <c r="A19" t="s">
        <v>55</v>
      </c>
      <c r="B19" t="s">
        <v>14</v>
      </c>
      <c r="C19" t="s">
        <v>15</v>
      </c>
      <c r="D19" t="s">
        <v>56</v>
      </c>
      <c r="E19">
        <v>4953</v>
      </c>
      <c r="F19" t="s">
        <v>57</v>
      </c>
      <c r="G19" t="s">
        <v>18</v>
      </c>
      <c r="H19" t="s">
        <v>58</v>
      </c>
      <c r="I19" s="6" t="s">
        <v>58</v>
      </c>
      <c r="J19" s="9" t="s">
        <v>1060</v>
      </c>
      <c r="K19" s="10">
        <v>3</v>
      </c>
      <c r="L19" t="s">
        <v>59</v>
      </c>
      <c r="T19" t="s">
        <v>1561</v>
      </c>
    </row>
    <row r="20" spans="1:20" x14ac:dyDescent="0.25">
      <c r="A20" t="s">
        <v>55</v>
      </c>
      <c r="B20" t="s">
        <v>14</v>
      </c>
      <c r="C20" t="s">
        <v>15</v>
      </c>
      <c r="D20" t="s">
        <v>56</v>
      </c>
      <c r="E20">
        <v>4953</v>
      </c>
      <c r="F20" t="s">
        <v>57</v>
      </c>
      <c r="G20" t="s">
        <v>18</v>
      </c>
      <c r="H20" t="s">
        <v>46</v>
      </c>
      <c r="I20" s="6" t="s">
        <v>46</v>
      </c>
      <c r="J20" s="9" t="s">
        <v>1057</v>
      </c>
      <c r="K20" s="10">
        <v>1</v>
      </c>
      <c r="L20" t="s">
        <v>47</v>
      </c>
      <c r="T20" t="s">
        <v>1562</v>
      </c>
    </row>
    <row r="21" spans="1:20" x14ac:dyDescent="0.25">
      <c r="A21" t="s">
        <v>55</v>
      </c>
      <c r="B21" t="s">
        <v>14</v>
      </c>
      <c r="C21" t="s">
        <v>15</v>
      </c>
      <c r="D21" t="s">
        <v>56</v>
      </c>
      <c r="E21">
        <v>4953</v>
      </c>
      <c r="F21" t="s">
        <v>57</v>
      </c>
      <c r="G21" t="s">
        <v>18</v>
      </c>
      <c r="H21" t="s">
        <v>51</v>
      </c>
      <c r="I21" s="6" t="s">
        <v>25</v>
      </c>
      <c r="J21" s="9" t="s">
        <v>1052</v>
      </c>
      <c r="K21" s="10">
        <v>1</v>
      </c>
      <c r="L21" t="s">
        <v>52</v>
      </c>
      <c r="M21" t="s">
        <v>60</v>
      </c>
      <c r="T21" t="s">
        <v>1563</v>
      </c>
    </row>
    <row r="22" spans="1:20" x14ac:dyDescent="0.25">
      <c r="A22" t="s">
        <v>55</v>
      </c>
      <c r="B22" t="s">
        <v>14</v>
      </c>
      <c r="C22" t="s">
        <v>15</v>
      </c>
      <c r="D22" t="s">
        <v>56</v>
      </c>
      <c r="E22">
        <v>4953</v>
      </c>
      <c r="F22" t="s">
        <v>57</v>
      </c>
      <c r="G22" t="s">
        <v>38</v>
      </c>
      <c r="H22" t="s">
        <v>61</v>
      </c>
      <c r="I22" s="6" t="s">
        <v>61</v>
      </c>
      <c r="J22" s="9" t="s">
        <v>1061</v>
      </c>
      <c r="K22" s="10">
        <v>1</v>
      </c>
      <c r="L22" t="s">
        <v>62</v>
      </c>
      <c r="M22" t="s">
        <v>63</v>
      </c>
      <c r="T22" t="s">
        <v>1564</v>
      </c>
    </row>
    <row r="23" spans="1:20" x14ac:dyDescent="0.25">
      <c r="A23" t="s">
        <v>55</v>
      </c>
      <c r="B23" t="s">
        <v>14</v>
      </c>
      <c r="C23" t="s">
        <v>15</v>
      </c>
      <c r="D23" t="s">
        <v>56</v>
      </c>
      <c r="E23">
        <v>4953</v>
      </c>
      <c r="F23" t="s">
        <v>57</v>
      </c>
      <c r="G23" t="s">
        <v>38</v>
      </c>
      <c r="H23" t="s">
        <v>64</v>
      </c>
      <c r="I23" s="6" t="s">
        <v>64</v>
      </c>
      <c r="J23" s="9" t="s">
        <v>1062</v>
      </c>
      <c r="K23" s="10">
        <v>3</v>
      </c>
      <c r="L23" t="s">
        <v>65</v>
      </c>
      <c r="T23" t="s">
        <v>1565</v>
      </c>
    </row>
    <row r="24" spans="1:20" x14ac:dyDescent="0.25">
      <c r="A24" t="s">
        <v>55</v>
      </c>
      <c r="B24" t="s">
        <v>14</v>
      </c>
      <c r="C24" t="s">
        <v>15</v>
      </c>
      <c r="D24" t="s">
        <v>56</v>
      </c>
      <c r="E24">
        <v>4953</v>
      </c>
      <c r="F24" t="s">
        <v>57</v>
      </c>
      <c r="G24" t="s">
        <v>27</v>
      </c>
      <c r="H24" t="s">
        <v>66</v>
      </c>
      <c r="I24" s="6" t="s">
        <v>66</v>
      </c>
      <c r="J24" s="9" t="s">
        <v>1063</v>
      </c>
      <c r="K24" s="10">
        <v>1</v>
      </c>
      <c r="L24" t="s">
        <v>67</v>
      </c>
      <c r="T24" t="s">
        <v>1566</v>
      </c>
    </row>
    <row r="25" spans="1:20" x14ac:dyDescent="0.25">
      <c r="A25" t="s">
        <v>68</v>
      </c>
      <c r="B25" t="s">
        <v>14</v>
      </c>
      <c r="C25" t="s">
        <v>15</v>
      </c>
      <c r="D25" t="s">
        <v>69</v>
      </c>
      <c r="E25">
        <v>3999</v>
      </c>
      <c r="F25" t="s">
        <v>70</v>
      </c>
      <c r="G25" t="s">
        <v>18</v>
      </c>
      <c r="H25" t="s">
        <v>19</v>
      </c>
      <c r="I25" s="6" t="s">
        <v>19</v>
      </c>
      <c r="J25" s="9" t="s">
        <v>1050</v>
      </c>
      <c r="K25" s="10">
        <v>2</v>
      </c>
      <c r="L25" t="s">
        <v>20</v>
      </c>
      <c r="M25" t="s">
        <v>71</v>
      </c>
      <c r="T25" t="s">
        <v>1567</v>
      </c>
    </row>
    <row r="26" spans="1:20" x14ac:dyDescent="0.25">
      <c r="A26" t="s">
        <v>68</v>
      </c>
      <c r="B26" t="s">
        <v>14</v>
      </c>
      <c r="C26" t="s">
        <v>15</v>
      </c>
      <c r="D26" t="s">
        <v>69</v>
      </c>
      <c r="E26">
        <v>3999</v>
      </c>
      <c r="F26" t="s">
        <v>70</v>
      </c>
      <c r="G26" t="s">
        <v>18</v>
      </c>
      <c r="H26" t="s">
        <v>66</v>
      </c>
      <c r="I26" s="6" t="s">
        <v>66</v>
      </c>
      <c r="J26" s="9" t="s">
        <v>1064</v>
      </c>
      <c r="K26" s="10">
        <v>2</v>
      </c>
      <c r="L26" t="s">
        <v>72</v>
      </c>
      <c r="M26" t="s">
        <v>71</v>
      </c>
      <c r="T26" t="s">
        <v>1568</v>
      </c>
    </row>
    <row r="27" spans="1:20" x14ac:dyDescent="0.25">
      <c r="A27" t="s">
        <v>68</v>
      </c>
      <c r="B27" t="s">
        <v>14</v>
      </c>
      <c r="C27" t="s">
        <v>15</v>
      </c>
      <c r="D27" t="s">
        <v>69</v>
      </c>
      <c r="E27">
        <v>3999</v>
      </c>
      <c r="F27" t="s">
        <v>70</v>
      </c>
      <c r="G27" t="s">
        <v>18</v>
      </c>
      <c r="H27" t="s">
        <v>51</v>
      </c>
      <c r="I27" s="6" t="s">
        <v>25</v>
      </c>
      <c r="J27" s="9" t="s">
        <v>1052</v>
      </c>
      <c r="K27" s="10">
        <v>1</v>
      </c>
      <c r="L27" t="s">
        <v>52</v>
      </c>
      <c r="T27" t="s">
        <v>1569</v>
      </c>
    </row>
    <row r="28" spans="1:20" x14ac:dyDescent="0.25">
      <c r="A28" t="s">
        <v>68</v>
      </c>
      <c r="B28" t="s">
        <v>14</v>
      </c>
      <c r="C28" t="s">
        <v>15</v>
      </c>
      <c r="D28" t="s">
        <v>69</v>
      </c>
      <c r="E28">
        <v>3999</v>
      </c>
      <c r="F28" t="s">
        <v>70</v>
      </c>
      <c r="G28" t="s">
        <v>27</v>
      </c>
      <c r="H28" t="s">
        <v>30</v>
      </c>
      <c r="I28" s="6" t="s">
        <v>30</v>
      </c>
      <c r="J28" s="9" t="s">
        <v>1054</v>
      </c>
      <c r="K28" s="10">
        <v>1</v>
      </c>
      <c r="L28" t="s">
        <v>31</v>
      </c>
      <c r="T28" t="s">
        <v>1570</v>
      </c>
    </row>
    <row r="29" spans="1:20" x14ac:dyDescent="0.25">
      <c r="A29" t="s">
        <v>68</v>
      </c>
      <c r="B29" t="s">
        <v>14</v>
      </c>
      <c r="C29" t="s">
        <v>15</v>
      </c>
      <c r="D29" t="s">
        <v>69</v>
      </c>
      <c r="E29">
        <v>3999</v>
      </c>
      <c r="F29" t="s">
        <v>70</v>
      </c>
      <c r="G29" t="s">
        <v>27</v>
      </c>
      <c r="H29" t="s">
        <v>73</v>
      </c>
      <c r="I29" s="6" t="s">
        <v>73</v>
      </c>
      <c r="J29" s="9" t="s">
        <v>1065</v>
      </c>
      <c r="K29" s="10">
        <v>2</v>
      </c>
      <c r="L29" t="s">
        <v>74</v>
      </c>
      <c r="M29" t="s">
        <v>71</v>
      </c>
      <c r="T29" t="s">
        <v>1571</v>
      </c>
    </row>
    <row r="30" spans="1:20" x14ac:dyDescent="0.25">
      <c r="A30" t="s">
        <v>68</v>
      </c>
      <c r="B30" t="s">
        <v>14</v>
      </c>
      <c r="C30" t="s">
        <v>15</v>
      </c>
      <c r="D30" t="s">
        <v>69</v>
      </c>
      <c r="E30">
        <v>3999</v>
      </c>
      <c r="F30" t="s">
        <v>70</v>
      </c>
      <c r="G30" t="s">
        <v>27</v>
      </c>
      <c r="H30" t="s">
        <v>75</v>
      </c>
      <c r="I30" s="6" t="s">
        <v>75</v>
      </c>
      <c r="J30" s="9" t="s">
        <v>1066</v>
      </c>
      <c r="K30" s="10">
        <v>2</v>
      </c>
      <c r="L30" t="s">
        <v>76</v>
      </c>
      <c r="M30" t="s">
        <v>71</v>
      </c>
      <c r="T30" t="s">
        <v>1572</v>
      </c>
    </row>
    <row r="31" spans="1:20" x14ac:dyDescent="0.25">
      <c r="A31" t="s">
        <v>77</v>
      </c>
      <c r="B31" t="s">
        <v>14</v>
      </c>
      <c r="C31" t="s">
        <v>15</v>
      </c>
      <c r="D31" t="s">
        <v>78</v>
      </c>
      <c r="E31">
        <v>4953</v>
      </c>
      <c r="F31" t="s">
        <v>79</v>
      </c>
      <c r="G31" t="s">
        <v>18</v>
      </c>
      <c r="H31" t="s">
        <v>58</v>
      </c>
      <c r="I31" s="6" t="s">
        <v>58</v>
      </c>
      <c r="J31" s="9" t="s">
        <v>1060</v>
      </c>
      <c r="K31" s="10">
        <v>3</v>
      </c>
      <c r="L31" t="s">
        <v>59</v>
      </c>
      <c r="T31" t="s">
        <v>1573</v>
      </c>
    </row>
    <row r="32" spans="1:20" x14ac:dyDescent="0.25">
      <c r="A32" t="s">
        <v>77</v>
      </c>
      <c r="B32" t="s">
        <v>14</v>
      </c>
      <c r="C32" t="s">
        <v>15</v>
      </c>
      <c r="D32" t="s">
        <v>78</v>
      </c>
      <c r="E32">
        <v>4953</v>
      </c>
      <c r="F32" t="s">
        <v>79</v>
      </c>
      <c r="G32" t="s">
        <v>18</v>
      </c>
      <c r="H32" t="s">
        <v>46</v>
      </c>
      <c r="I32" s="6" t="s">
        <v>46</v>
      </c>
      <c r="J32" s="9" t="s">
        <v>1057</v>
      </c>
      <c r="K32" s="10">
        <v>1</v>
      </c>
      <c r="L32" t="s">
        <v>47</v>
      </c>
      <c r="T32" t="s">
        <v>1574</v>
      </c>
    </row>
    <row r="33" spans="1:20" x14ac:dyDescent="0.25">
      <c r="A33" t="s">
        <v>77</v>
      </c>
      <c r="B33" t="s">
        <v>14</v>
      </c>
      <c r="C33" t="s">
        <v>15</v>
      </c>
      <c r="D33" t="s">
        <v>78</v>
      </c>
      <c r="E33">
        <v>4953</v>
      </c>
      <c r="F33" t="s">
        <v>79</v>
      </c>
      <c r="G33" t="s">
        <v>18</v>
      </c>
      <c r="H33" t="s">
        <v>51</v>
      </c>
      <c r="I33" s="6" t="s">
        <v>25</v>
      </c>
      <c r="J33" s="9" t="s">
        <v>1052</v>
      </c>
      <c r="K33" s="10">
        <v>1</v>
      </c>
      <c r="L33" t="s">
        <v>52</v>
      </c>
      <c r="M33" t="s">
        <v>60</v>
      </c>
      <c r="T33" t="s">
        <v>1575</v>
      </c>
    </row>
    <row r="34" spans="1:20" x14ac:dyDescent="0.25">
      <c r="A34" t="s">
        <v>77</v>
      </c>
      <c r="B34" t="s">
        <v>14</v>
      </c>
      <c r="C34" t="s">
        <v>15</v>
      </c>
      <c r="D34" t="s">
        <v>78</v>
      </c>
      <c r="E34">
        <v>4953</v>
      </c>
      <c r="F34" t="s">
        <v>79</v>
      </c>
      <c r="G34" t="s">
        <v>38</v>
      </c>
      <c r="H34" t="s">
        <v>61</v>
      </c>
      <c r="I34" s="6" t="s">
        <v>61</v>
      </c>
      <c r="J34" s="9" t="s">
        <v>1061</v>
      </c>
      <c r="K34" s="10">
        <v>1</v>
      </c>
      <c r="L34" t="s">
        <v>62</v>
      </c>
      <c r="T34" t="s">
        <v>1576</v>
      </c>
    </row>
    <row r="35" spans="1:20" x14ac:dyDescent="0.25">
      <c r="A35" t="s">
        <v>77</v>
      </c>
      <c r="B35" t="s">
        <v>14</v>
      </c>
      <c r="C35" t="s">
        <v>15</v>
      </c>
      <c r="D35" t="s">
        <v>78</v>
      </c>
      <c r="E35">
        <v>4953</v>
      </c>
      <c r="F35" t="s">
        <v>79</v>
      </c>
      <c r="G35" t="s">
        <v>38</v>
      </c>
      <c r="H35" t="s">
        <v>64</v>
      </c>
      <c r="I35" s="6" t="s">
        <v>64</v>
      </c>
      <c r="J35" s="9" t="s">
        <v>1062</v>
      </c>
      <c r="K35" s="10">
        <v>3</v>
      </c>
      <c r="L35" t="s">
        <v>65</v>
      </c>
      <c r="T35" t="s">
        <v>1577</v>
      </c>
    </row>
    <row r="36" spans="1:20" x14ac:dyDescent="0.25">
      <c r="A36" t="s">
        <v>77</v>
      </c>
      <c r="B36" t="s">
        <v>14</v>
      </c>
      <c r="C36" t="s">
        <v>15</v>
      </c>
      <c r="D36" t="s">
        <v>78</v>
      </c>
      <c r="E36">
        <v>4953</v>
      </c>
      <c r="F36" t="s">
        <v>79</v>
      </c>
      <c r="G36" t="s">
        <v>27</v>
      </c>
      <c r="H36" t="s">
        <v>66</v>
      </c>
      <c r="I36" s="6" t="s">
        <v>66</v>
      </c>
      <c r="J36" s="9" t="s">
        <v>1063</v>
      </c>
      <c r="K36" s="10">
        <v>1</v>
      </c>
      <c r="L36" t="s">
        <v>67</v>
      </c>
      <c r="T36" t="s">
        <v>1578</v>
      </c>
    </row>
    <row r="37" spans="1:20" x14ac:dyDescent="0.25">
      <c r="A37" t="s">
        <v>80</v>
      </c>
      <c r="B37" t="s">
        <v>14</v>
      </c>
      <c r="C37" t="s">
        <v>15</v>
      </c>
      <c r="D37" t="s">
        <v>81</v>
      </c>
      <c r="E37">
        <v>3341</v>
      </c>
      <c r="F37" t="s">
        <v>82</v>
      </c>
      <c r="G37" t="s">
        <v>18</v>
      </c>
      <c r="H37" t="s">
        <v>19</v>
      </c>
      <c r="I37" s="6" t="s">
        <v>19</v>
      </c>
      <c r="J37" s="9" t="s">
        <v>1050</v>
      </c>
      <c r="K37" s="10">
        <v>2</v>
      </c>
      <c r="L37" t="s">
        <v>20</v>
      </c>
      <c r="M37" t="s">
        <v>83</v>
      </c>
      <c r="T37" t="s">
        <v>1579</v>
      </c>
    </row>
    <row r="38" spans="1:20" x14ac:dyDescent="0.25">
      <c r="A38" t="s">
        <v>80</v>
      </c>
      <c r="B38" t="s">
        <v>14</v>
      </c>
      <c r="C38" t="s">
        <v>15</v>
      </c>
      <c r="D38" t="s">
        <v>81</v>
      </c>
      <c r="E38">
        <v>3341</v>
      </c>
      <c r="F38" t="s">
        <v>82</v>
      </c>
      <c r="G38" t="s">
        <v>18</v>
      </c>
      <c r="H38" t="s">
        <v>84</v>
      </c>
      <c r="I38" s="6" t="s">
        <v>84</v>
      </c>
      <c r="J38" s="9" t="s">
        <v>1067</v>
      </c>
      <c r="K38" s="10">
        <v>1</v>
      </c>
      <c r="L38" t="s">
        <v>85</v>
      </c>
      <c r="T38" t="s">
        <v>1580</v>
      </c>
    </row>
    <row r="39" spans="1:20" x14ac:dyDescent="0.25">
      <c r="A39" t="s">
        <v>80</v>
      </c>
      <c r="B39" t="s">
        <v>14</v>
      </c>
      <c r="C39" t="s">
        <v>15</v>
      </c>
      <c r="D39" t="s">
        <v>81</v>
      </c>
      <c r="E39">
        <v>3341</v>
      </c>
      <c r="F39" t="s">
        <v>82</v>
      </c>
      <c r="G39" t="s">
        <v>18</v>
      </c>
      <c r="H39" t="s">
        <v>86</v>
      </c>
      <c r="I39" s="6" t="s">
        <v>86</v>
      </c>
      <c r="J39" s="9" t="s">
        <v>1068</v>
      </c>
      <c r="K39" s="10">
        <v>3</v>
      </c>
      <c r="L39" t="s">
        <v>87</v>
      </c>
      <c r="M39" t="s">
        <v>88</v>
      </c>
      <c r="T39" t="s">
        <v>1581</v>
      </c>
    </row>
    <row r="40" spans="1:20" x14ac:dyDescent="0.25">
      <c r="A40" t="s">
        <v>80</v>
      </c>
      <c r="B40" t="s">
        <v>14</v>
      </c>
      <c r="C40" t="s">
        <v>15</v>
      </c>
      <c r="D40" t="s">
        <v>81</v>
      </c>
      <c r="E40">
        <v>3341</v>
      </c>
      <c r="F40" t="s">
        <v>82</v>
      </c>
      <c r="G40" t="s">
        <v>27</v>
      </c>
      <c r="H40" t="s">
        <v>30</v>
      </c>
      <c r="I40" s="6" t="s">
        <v>30</v>
      </c>
      <c r="J40" s="9" t="s">
        <v>1054</v>
      </c>
      <c r="K40" s="10">
        <v>1</v>
      </c>
      <c r="L40" t="s">
        <v>31</v>
      </c>
      <c r="T40" t="s">
        <v>1582</v>
      </c>
    </row>
    <row r="41" spans="1:20" x14ac:dyDescent="0.25">
      <c r="A41" t="s">
        <v>89</v>
      </c>
      <c r="B41" t="s">
        <v>14</v>
      </c>
      <c r="C41" t="s">
        <v>15</v>
      </c>
      <c r="D41" t="s">
        <v>90</v>
      </c>
      <c r="E41">
        <v>4953</v>
      </c>
      <c r="F41" t="s">
        <v>79</v>
      </c>
      <c r="G41" t="s">
        <v>38</v>
      </c>
      <c r="H41" t="s">
        <v>61</v>
      </c>
      <c r="I41" s="6" t="s">
        <v>61</v>
      </c>
      <c r="J41" s="9" t="s">
        <v>1061</v>
      </c>
      <c r="K41" s="10">
        <v>1</v>
      </c>
      <c r="L41" t="s">
        <v>62</v>
      </c>
      <c r="T41" t="s">
        <v>1583</v>
      </c>
    </row>
    <row r="42" spans="1:20" x14ac:dyDescent="0.25">
      <c r="A42" t="s">
        <v>89</v>
      </c>
      <c r="B42" t="s">
        <v>14</v>
      </c>
      <c r="C42" t="s">
        <v>15</v>
      </c>
      <c r="D42" t="s">
        <v>90</v>
      </c>
      <c r="E42">
        <v>4953</v>
      </c>
      <c r="F42" t="s">
        <v>79</v>
      </c>
      <c r="G42" t="s">
        <v>38</v>
      </c>
      <c r="H42" t="s">
        <v>64</v>
      </c>
      <c r="I42" s="6" t="s">
        <v>64</v>
      </c>
      <c r="J42" s="9" t="s">
        <v>1062</v>
      </c>
      <c r="K42" s="10">
        <v>3</v>
      </c>
      <c r="L42" t="s">
        <v>65</v>
      </c>
      <c r="T42" t="s">
        <v>1584</v>
      </c>
    </row>
    <row r="43" spans="1:20" x14ac:dyDescent="0.25">
      <c r="A43" t="s">
        <v>89</v>
      </c>
      <c r="B43" t="s">
        <v>14</v>
      </c>
      <c r="C43" t="s">
        <v>15</v>
      </c>
      <c r="D43" t="s">
        <v>90</v>
      </c>
      <c r="E43">
        <v>4953</v>
      </c>
      <c r="F43" t="s">
        <v>79</v>
      </c>
      <c r="G43" t="s">
        <v>27</v>
      </c>
      <c r="H43" t="s">
        <v>91</v>
      </c>
      <c r="I43" s="6" t="s">
        <v>91</v>
      </c>
      <c r="J43" s="9" t="s">
        <v>1069</v>
      </c>
      <c r="K43" s="10">
        <v>3</v>
      </c>
      <c r="L43" t="s">
        <v>92</v>
      </c>
      <c r="T43" t="s">
        <v>1585</v>
      </c>
    </row>
    <row r="44" spans="1:20" x14ac:dyDescent="0.25">
      <c r="A44" t="s">
        <v>93</v>
      </c>
      <c r="B44" t="s">
        <v>14</v>
      </c>
      <c r="C44" t="s">
        <v>15</v>
      </c>
      <c r="D44" t="s">
        <v>94</v>
      </c>
      <c r="E44">
        <v>3732</v>
      </c>
      <c r="F44" t="s">
        <v>95</v>
      </c>
      <c r="G44" t="s">
        <v>18</v>
      </c>
      <c r="H44" t="s">
        <v>96</v>
      </c>
      <c r="I44" s="6" t="s">
        <v>96</v>
      </c>
      <c r="J44" s="9" t="s">
        <v>1070</v>
      </c>
      <c r="K44" s="10">
        <v>1</v>
      </c>
      <c r="L44" t="s">
        <v>97</v>
      </c>
      <c r="T44" t="s">
        <v>1586</v>
      </c>
    </row>
    <row r="45" spans="1:20" x14ac:dyDescent="0.25">
      <c r="A45" t="s">
        <v>98</v>
      </c>
      <c r="B45" t="s">
        <v>14</v>
      </c>
      <c r="C45" t="s">
        <v>15</v>
      </c>
      <c r="D45" t="s">
        <v>99</v>
      </c>
      <c r="E45">
        <v>2812</v>
      </c>
      <c r="F45" t="s">
        <v>100</v>
      </c>
      <c r="G45" t="s">
        <v>18</v>
      </c>
      <c r="H45" t="s">
        <v>48</v>
      </c>
      <c r="I45" s="6" t="s">
        <v>48</v>
      </c>
      <c r="J45" s="9" t="s">
        <v>1058</v>
      </c>
      <c r="K45" s="10">
        <v>2</v>
      </c>
      <c r="L45" t="s">
        <v>49</v>
      </c>
      <c r="T45" t="s">
        <v>1587</v>
      </c>
    </row>
    <row r="46" spans="1:20" x14ac:dyDescent="0.25">
      <c r="A46" t="s">
        <v>98</v>
      </c>
      <c r="B46" t="s">
        <v>14</v>
      </c>
      <c r="C46" t="s">
        <v>15</v>
      </c>
      <c r="D46" t="s">
        <v>99</v>
      </c>
      <c r="E46">
        <v>2812</v>
      </c>
      <c r="F46" t="s">
        <v>100</v>
      </c>
      <c r="G46" t="s">
        <v>18</v>
      </c>
      <c r="H46" t="s">
        <v>51</v>
      </c>
      <c r="I46" s="6" t="s">
        <v>25</v>
      </c>
      <c r="J46" s="9" t="s">
        <v>1052</v>
      </c>
      <c r="K46" s="10">
        <v>1</v>
      </c>
      <c r="L46" t="s">
        <v>52</v>
      </c>
      <c r="M46" t="s">
        <v>101</v>
      </c>
      <c r="T46" t="s">
        <v>1588</v>
      </c>
    </row>
    <row r="47" spans="1:20" x14ac:dyDescent="0.25">
      <c r="A47" t="s">
        <v>102</v>
      </c>
      <c r="B47" t="s">
        <v>14</v>
      </c>
      <c r="C47" t="s">
        <v>15</v>
      </c>
      <c r="D47" t="s">
        <v>103</v>
      </c>
      <c r="E47">
        <v>4953</v>
      </c>
      <c r="F47" t="s">
        <v>57</v>
      </c>
      <c r="G47" t="s">
        <v>38</v>
      </c>
      <c r="H47" t="s">
        <v>61</v>
      </c>
      <c r="I47" s="6" t="s">
        <v>61</v>
      </c>
      <c r="J47" s="9" t="s">
        <v>1061</v>
      </c>
      <c r="K47" s="10">
        <v>1</v>
      </c>
      <c r="L47" t="s">
        <v>62</v>
      </c>
      <c r="T47" t="s">
        <v>1589</v>
      </c>
    </row>
    <row r="48" spans="1:20" x14ac:dyDescent="0.25">
      <c r="A48" t="s">
        <v>102</v>
      </c>
      <c r="B48" t="s">
        <v>14</v>
      </c>
      <c r="C48" t="s">
        <v>15</v>
      </c>
      <c r="D48" t="s">
        <v>103</v>
      </c>
      <c r="E48">
        <v>4953</v>
      </c>
      <c r="F48" t="s">
        <v>57</v>
      </c>
      <c r="G48" t="s">
        <v>27</v>
      </c>
      <c r="H48" t="s">
        <v>91</v>
      </c>
      <c r="I48" s="6" t="s">
        <v>91</v>
      </c>
      <c r="J48" s="9" t="s">
        <v>1069</v>
      </c>
      <c r="K48" s="10">
        <v>3</v>
      </c>
      <c r="L48" t="s">
        <v>92</v>
      </c>
      <c r="T48" t="s">
        <v>1590</v>
      </c>
    </row>
    <row r="49" spans="1:20" x14ac:dyDescent="0.25">
      <c r="A49" t="s">
        <v>104</v>
      </c>
      <c r="B49" t="s">
        <v>14</v>
      </c>
      <c r="C49" t="s">
        <v>15</v>
      </c>
      <c r="D49" t="s">
        <v>105</v>
      </c>
      <c r="E49">
        <v>2819</v>
      </c>
      <c r="F49" t="s">
        <v>70</v>
      </c>
      <c r="G49" t="s">
        <v>18</v>
      </c>
      <c r="H49" t="s">
        <v>19</v>
      </c>
      <c r="I49" s="6" t="s">
        <v>19</v>
      </c>
      <c r="J49" s="9" t="s">
        <v>1050</v>
      </c>
      <c r="K49" s="10">
        <v>2</v>
      </c>
      <c r="L49" t="s">
        <v>20</v>
      </c>
      <c r="M49" t="s">
        <v>106</v>
      </c>
      <c r="T49" t="s">
        <v>1591</v>
      </c>
    </row>
    <row r="50" spans="1:20" x14ac:dyDescent="0.25">
      <c r="A50" t="s">
        <v>107</v>
      </c>
      <c r="B50" t="s">
        <v>14</v>
      </c>
      <c r="C50" t="s">
        <v>15</v>
      </c>
      <c r="D50" t="s">
        <v>108</v>
      </c>
      <c r="E50">
        <v>3353</v>
      </c>
      <c r="F50" t="s">
        <v>109</v>
      </c>
      <c r="G50" t="s">
        <v>18</v>
      </c>
      <c r="H50" t="s">
        <v>46</v>
      </c>
      <c r="I50" s="6" t="s">
        <v>46</v>
      </c>
      <c r="J50" s="9" t="s">
        <v>1057</v>
      </c>
      <c r="K50" s="10">
        <v>1</v>
      </c>
      <c r="L50" t="s">
        <v>47</v>
      </c>
      <c r="T50" t="s">
        <v>1592</v>
      </c>
    </row>
    <row r="51" spans="1:20" x14ac:dyDescent="0.25">
      <c r="A51" t="s">
        <v>107</v>
      </c>
      <c r="B51" t="s">
        <v>14</v>
      </c>
      <c r="C51" t="s">
        <v>15</v>
      </c>
      <c r="D51" t="s">
        <v>108</v>
      </c>
      <c r="E51">
        <v>3353</v>
      </c>
      <c r="F51" t="s">
        <v>109</v>
      </c>
      <c r="G51" t="s">
        <v>18</v>
      </c>
      <c r="H51" t="s">
        <v>110</v>
      </c>
      <c r="I51" s="6" t="s">
        <v>86</v>
      </c>
      <c r="J51" s="9" t="s">
        <v>1068</v>
      </c>
      <c r="K51" s="10">
        <v>3</v>
      </c>
      <c r="L51" t="s">
        <v>111</v>
      </c>
      <c r="T51" t="s">
        <v>1593</v>
      </c>
    </row>
    <row r="52" spans="1:20" x14ac:dyDescent="0.25">
      <c r="A52" t="s">
        <v>107</v>
      </c>
      <c r="B52" t="s">
        <v>14</v>
      </c>
      <c r="C52" t="s">
        <v>15</v>
      </c>
      <c r="D52" t="s">
        <v>108</v>
      </c>
      <c r="E52">
        <v>3353</v>
      </c>
      <c r="F52" t="s">
        <v>109</v>
      </c>
      <c r="G52" t="s">
        <v>18</v>
      </c>
      <c r="H52" t="s">
        <v>51</v>
      </c>
      <c r="I52" s="6" t="s">
        <v>25</v>
      </c>
      <c r="J52" s="9" t="s">
        <v>1052</v>
      </c>
      <c r="K52" s="10">
        <v>1</v>
      </c>
      <c r="L52" t="s">
        <v>52</v>
      </c>
      <c r="T52" t="s">
        <v>1594</v>
      </c>
    </row>
    <row r="53" spans="1:20" x14ac:dyDescent="0.25">
      <c r="A53" t="s">
        <v>112</v>
      </c>
      <c r="B53" t="s">
        <v>14</v>
      </c>
      <c r="C53" t="s">
        <v>15</v>
      </c>
      <c r="D53" t="s">
        <v>113</v>
      </c>
      <c r="E53">
        <v>3639</v>
      </c>
      <c r="F53" t="s">
        <v>114</v>
      </c>
      <c r="G53" t="s">
        <v>18</v>
      </c>
      <c r="H53" t="s">
        <v>19</v>
      </c>
      <c r="I53" s="6" t="s">
        <v>19</v>
      </c>
      <c r="J53" s="9" t="s">
        <v>1050</v>
      </c>
      <c r="K53" s="10">
        <v>2</v>
      </c>
      <c r="L53" t="s">
        <v>20</v>
      </c>
      <c r="M53" t="s">
        <v>35</v>
      </c>
      <c r="T53" t="s">
        <v>1595</v>
      </c>
    </row>
    <row r="54" spans="1:20" x14ac:dyDescent="0.25">
      <c r="A54" t="s">
        <v>112</v>
      </c>
      <c r="B54" t="s">
        <v>14</v>
      </c>
      <c r="C54" t="s">
        <v>15</v>
      </c>
      <c r="D54" t="s">
        <v>113</v>
      </c>
      <c r="E54">
        <v>3639</v>
      </c>
      <c r="F54" t="s">
        <v>114</v>
      </c>
      <c r="G54" t="s">
        <v>18</v>
      </c>
      <c r="H54" t="s">
        <v>115</v>
      </c>
      <c r="I54" s="6" t="s">
        <v>115</v>
      </c>
      <c r="J54" s="9" t="s">
        <v>1071</v>
      </c>
      <c r="K54" s="10">
        <v>2</v>
      </c>
      <c r="L54" t="s">
        <v>116</v>
      </c>
      <c r="T54" t="s">
        <v>1596</v>
      </c>
    </row>
    <row r="55" spans="1:20" x14ac:dyDescent="0.25">
      <c r="A55" t="s">
        <v>112</v>
      </c>
      <c r="B55" t="s">
        <v>14</v>
      </c>
      <c r="C55" t="s">
        <v>15</v>
      </c>
      <c r="D55" t="s">
        <v>113</v>
      </c>
      <c r="E55">
        <v>3639</v>
      </c>
      <c r="F55" t="s">
        <v>114</v>
      </c>
      <c r="G55" t="s">
        <v>18</v>
      </c>
      <c r="H55" t="s">
        <v>25</v>
      </c>
      <c r="I55" s="6" t="s">
        <v>25</v>
      </c>
      <c r="J55" s="9" t="s">
        <v>1052</v>
      </c>
      <c r="K55" s="10">
        <v>1</v>
      </c>
      <c r="L55" t="s">
        <v>26</v>
      </c>
      <c r="T55" t="s">
        <v>1597</v>
      </c>
    </row>
    <row r="56" spans="1:20" x14ac:dyDescent="0.25">
      <c r="A56" t="s">
        <v>117</v>
      </c>
      <c r="B56" t="s">
        <v>14</v>
      </c>
      <c r="C56" t="s">
        <v>15</v>
      </c>
      <c r="D56" t="s">
        <v>118</v>
      </c>
      <c r="E56">
        <v>3731</v>
      </c>
      <c r="F56" t="s">
        <v>119</v>
      </c>
      <c r="G56" t="s">
        <v>18</v>
      </c>
      <c r="H56" t="s">
        <v>120</v>
      </c>
      <c r="I56" s="6" t="s">
        <v>120</v>
      </c>
      <c r="J56" s="9" t="s">
        <v>1072</v>
      </c>
      <c r="K56" s="10">
        <v>1</v>
      </c>
      <c r="L56" t="s">
        <v>121</v>
      </c>
      <c r="T56" t="s">
        <v>1598</v>
      </c>
    </row>
    <row r="57" spans="1:20" x14ac:dyDescent="0.25">
      <c r="A57" t="s">
        <v>122</v>
      </c>
      <c r="B57" t="s">
        <v>14</v>
      </c>
      <c r="C57" t="s">
        <v>15</v>
      </c>
      <c r="D57" t="s">
        <v>123</v>
      </c>
      <c r="E57">
        <v>3732</v>
      </c>
      <c r="F57" t="s">
        <v>124</v>
      </c>
      <c r="G57" t="s">
        <v>18</v>
      </c>
      <c r="H57" t="s">
        <v>96</v>
      </c>
      <c r="I57" s="6" t="s">
        <v>96</v>
      </c>
      <c r="J57" s="9" t="s">
        <v>1070</v>
      </c>
      <c r="K57" s="10">
        <v>1</v>
      </c>
      <c r="L57" t="s">
        <v>97</v>
      </c>
      <c r="M57" t="s">
        <v>125</v>
      </c>
      <c r="T57" t="s">
        <v>1599</v>
      </c>
    </row>
    <row r="58" spans="1:20" x14ac:dyDescent="0.25">
      <c r="A58" t="s">
        <v>126</v>
      </c>
      <c r="B58" t="s">
        <v>14</v>
      </c>
      <c r="C58" t="s">
        <v>15</v>
      </c>
      <c r="D58" t="s">
        <v>127</v>
      </c>
      <c r="E58">
        <v>3061</v>
      </c>
      <c r="F58" t="s">
        <v>128</v>
      </c>
      <c r="G58" t="s">
        <v>18</v>
      </c>
      <c r="H58" t="s">
        <v>129</v>
      </c>
      <c r="I58" s="6" t="s">
        <v>129</v>
      </c>
      <c r="J58" s="9" t="s">
        <v>1073</v>
      </c>
      <c r="K58" s="10">
        <v>2</v>
      </c>
      <c r="L58" t="s">
        <v>130</v>
      </c>
      <c r="T58" t="s">
        <v>1600</v>
      </c>
    </row>
    <row r="59" spans="1:20" x14ac:dyDescent="0.25">
      <c r="A59" t="s">
        <v>126</v>
      </c>
      <c r="B59" t="s">
        <v>14</v>
      </c>
      <c r="C59" t="s">
        <v>15</v>
      </c>
      <c r="D59" t="s">
        <v>127</v>
      </c>
      <c r="E59">
        <v>3061</v>
      </c>
      <c r="F59" t="s">
        <v>128</v>
      </c>
      <c r="G59" t="s">
        <v>18</v>
      </c>
      <c r="H59" t="s">
        <v>131</v>
      </c>
      <c r="I59" s="6" t="s">
        <v>131</v>
      </c>
      <c r="J59" s="9" t="s">
        <v>1074</v>
      </c>
      <c r="K59" s="10">
        <v>3</v>
      </c>
      <c r="L59" t="s">
        <v>132</v>
      </c>
      <c r="T59" t="s">
        <v>1601</v>
      </c>
    </row>
    <row r="60" spans="1:20" x14ac:dyDescent="0.25">
      <c r="A60" t="s">
        <v>133</v>
      </c>
      <c r="B60" t="s">
        <v>14</v>
      </c>
      <c r="C60" t="s">
        <v>15</v>
      </c>
      <c r="D60" t="s">
        <v>134</v>
      </c>
      <c r="E60">
        <v>2452</v>
      </c>
      <c r="F60" t="s">
        <v>135</v>
      </c>
      <c r="G60" t="s">
        <v>18</v>
      </c>
      <c r="H60" t="s">
        <v>48</v>
      </c>
      <c r="I60" s="6" t="s">
        <v>48</v>
      </c>
      <c r="J60" s="9" t="s">
        <v>1058</v>
      </c>
      <c r="K60" s="10">
        <v>2</v>
      </c>
      <c r="L60" t="s">
        <v>49</v>
      </c>
      <c r="M60" t="s">
        <v>136</v>
      </c>
      <c r="T60" t="s">
        <v>1602</v>
      </c>
    </row>
    <row r="61" spans="1:20" x14ac:dyDescent="0.25">
      <c r="A61" t="s">
        <v>133</v>
      </c>
      <c r="B61" t="s">
        <v>14</v>
      </c>
      <c r="C61" t="s">
        <v>15</v>
      </c>
      <c r="D61" t="s">
        <v>134</v>
      </c>
      <c r="E61">
        <v>2452</v>
      </c>
      <c r="F61" t="s">
        <v>135</v>
      </c>
      <c r="G61" t="s">
        <v>18</v>
      </c>
      <c r="H61" t="s">
        <v>51</v>
      </c>
      <c r="I61" s="6" t="s">
        <v>25</v>
      </c>
      <c r="J61" s="9" t="s">
        <v>1052</v>
      </c>
      <c r="K61" s="10">
        <v>1</v>
      </c>
      <c r="L61" t="s">
        <v>52</v>
      </c>
      <c r="T61" t="s">
        <v>1603</v>
      </c>
    </row>
    <row r="62" spans="1:20" x14ac:dyDescent="0.25">
      <c r="A62" t="s">
        <v>133</v>
      </c>
      <c r="B62" t="s">
        <v>14</v>
      </c>
      <c r="C62" t="s">
        <v>15</v>
      </c>
      <c r="D62" t="s">
        <v>134</v>
      </c>
      <c r="E62">
        <v>2452</v>
      </c>
      <c r="F62" t="s">
        <v>135</v>
      </c>
      <c r="G62" t="s">
        <v>27</v>
      </c>
      <c r="H62" t="s">
        <v>28</v>
      </c>
      <c r="I62" s="6" t="s">
        <v>28</v>
      </c>
      <c r="J62" s="9" t="s">
        <v>1053</v>
      </c>
      <c r="K62" s="10">
        <v>1</v>
      </c>
      <c r="L62" t="s">
        <v>29</v>
      </c>
      <c r="T62" t="s">
        <v>1604</v>
      </c>
    </row>
    <row r="63" spans="1:20" x14ac:dyDescent="0.25">
      <c r="A63" t="s">
        <v>137</v>
      </c>
      <c r="B63" t="s">
        <v>14</v>
      </c>
      <c r="C63" t="s">
        <v>15</v>
      </c>
      <c r="D63" t="s">
        <v>138</v>
      </c>
      <c r="E63">
        <v>2819</v>
      </c>
      <c r="F63" t="s">
        <v>139</v>
      </c>
      <c r="G63" t="s">
        <v>18</v>
      </c>
      <c r="H63" t="s">
        <v>51</v>
      </c>
      <c r="I63" s="6" t="s">
        <v>25</v>
      </c>
      <c r="J63" s="9" t="s">
        <v>1052</v>
      </c>
      <c r="K63" s="10">
        <v>1</v>
      </c>
      <c r="L63" t="s">
        <v>52</v>
      </c>
      <c r="T63" t="s">
        <v>1605</v>
      </c>
    </row>
    <row r="64" spans="1:20" x14ac:dyDescent="0.25">
      <c r="A64" t="s">
        <v>137</v>
      </c>
      <c r="B64" t="s">
        <v>14</v>
      </c>
      <c r="C64" t="s">
        <v>15</v>
      </c>
      <c r="D64" t="s">
        <v>138</v>
      </c>
      <c r="E64">
        <v>2819</v>
      </c>
      <c r="F64" t="s">
        <v>139</v>
      </c>
      <c r="G64" t="s">
        <v>27</v>
      </c>
      <c r="H64" t="s">
        <v>28</v>
      </c>
      <c r="I64" s="6" t="s">
        <v>28</v>
      </c>
      <c r="J64" s="9" t="s">
        <v>1053</v>
      </c>
      <c r="K64" s="10">
        <v>1</v>
      </c>
      <c r="L64" t="s">
        <v>29</v>
      </c>
      <c r="T64" t="s">
        <v>1606</v>
      </c>
    </row>
    <row r="65" spans="1:20" x14ac:dyDescent="0.25">
      <c r="A65" t="s">
        <v>137</v>
      </c>
      <c r="B65" t="s">
        <v>14</v>
      </c>
      <c r="C65" t="s">
        <v>15</v>
      </c>
      <c r="D65" t="s">
        <v>138</v>
      </c>
      <c r="E65">
        <v>2819</v>
      </c>
      <c r="F65" t="s">
        <v>139</v>
      </c>
      <c r="G65" t="s">
        <v>27</v>
      </c>
      <c r="H65" t="s">
        <v>140</v>
      </c>
      <c r="I65" s="6" t="s">
        <v>140</v>
      </c>
      <c r="J65" s="9" t="s">
        <v>1075</v>
      </c>
      <c r="K65" s="10">
        <v>1</v>
      </c>
      <c r="L65" t="s">
        <v>141</v>
      </c>
      <c r="T65" t="s">
        <v>1607</v>
      </c>
    </row>
    <row r="66" spans="1:20" x14ac:dyDescent="0.25">
      <c r="A66" t="s">
        <v>142</v>
      </c>
      <c r="B66" t="s">
        <v>14</v>
      </c>
      <c r="C66" t="s">
        <v>15</v>
      </c>
      <c r="D66" t="s">
        <v>143</v>
      </c>
      <c r="E66">
        <v>2599</v>
      </c>
      <c r="F66" t="s">
        <v>144</v>
      </c>
      <c r="G66" t="s">
        <v>18</v>
      </c>
      <c r="H66" t="s">
        <v>145</v>
      </c>
      <c r="I66" s="6" t="s">
        <v>145</v>
      </c>
      <c r="J66" s="9" t="s">
        <v>1076</v>
      </c>
      <c r="K66" s="10">
        <v>1</v>
      </c>
      <c r="L66" t="s">
        <v>146</v>
      </c>
      <c r="T66" t="s">
        <v>1608</v>
      </c>
    </row>
    <row r="67" spans="1:20" x14ac:dyDescent="0.25">
      <c r="A67" t="s">
        <v>147</v>
      </c>
      <c r="B67" t="s">
        <v>14</v>
      </c>
      <c r="C67" t="s">
        <v>15</v>
      </c>
      <c r="D67" t="s">
        <v>148</v>
      </c>
      <c r="E67">
        <v>2631</v>
      </c>
      <c r="F67" t="s">
        <v>149</v>
      </c>
      <c r="G67" t="s">
        <v>18</v>
      </c>
      <c r="H67" t="s">
        <v>48</v>
      </c>
      <c r="I67" s="6" t="s">
        <v>48</v>
      </c>
      <c r="J67" s="9" t="s">
        <v>1058</v>
      </c>
      <c r="K67" s="10">
        <v>2</v>
      </c>
      <c r="L67" t="s">
        <v>49</v>
      </c>
      <c r="M67" t="s">
        <v>150</v>
      </c>
      <c r="T67" t="s">
        <v>1609</v>
      </c>
    </row>
    <row r="68" spans="1:20" x14ac:dyDescent="0.25">
      <c r="A68" t="s">
        <v>147</v>
      </c>
      <c r="B68" t="s">
        <v>14</v>
      </c>
      <c r="C68" t="s">
        <v>15</v>
      </c>
      <c r="D68" t="s">
        <v>148</v>
      </c>
      <c r="E68">
        <v>2631</v>
      </c>
      <c r="F68" t="s">
        <v>149</v>
      </c>
      <c r="G68" t="s">
        <v>27</v>
      </c>
      <c r="H68" t="s">
        <v>28</v>
      </c>
      <c r="I68" s="6" t="s">
        <v>28</v>
      </c>
      <c r="J68" s="9" t="s">
        <v>1053</v>
      </c>
      <c r="K68" s="10">
        <v>1</v>
      </c>
      <c r="L68" t="s">
        <v>29</v>
      </c>
      <c r="T68" t="s">
        <v>1610</v>
      </c>
    </row>
    <row r="69" spans="1:20" x14ac:dyDescent="0.25">
      <c r="A69" t="s">
        <v>151</v>
      </c>
      <c r="B69" t="s">
        <v>14</v>
      </c>
      <c r="C69" t="s">
        <v>15</v>
      </c>
      <c r="D69" t="s">
        <v>152</v>
      </c>
      <c r="E69">
        <v>9711</v>
      </c>
      <c r="F69" t="s">
        <v>34</v>
      </c>
      <c r="G69" t="s">
        <v>18</v>
      </c>
      <c r="H69" t="s">
        <v>19</v>
      </c>
      <c r="I69" s="6" t="s">
        <v>19</v>
      </c>
      <c r="J69" s="9" t="s">
        <v>1050</v>
      </c>
      <c r="K69" s="10">
        <v>2</v>
      </c>
      <c r="L69" t="s">
        <v>20</v>
      </c>
      <c r="M69" t="s">
        <v>153</v>
      </c>
      <c r="T69" t="s">
        <v>1611</v>
      </c>
    </row>
    <row r="70" spans="1:20" x14ac:dyDescent="0.25">
      <c r="A70" t="s">
        <v>151</v>
      </c>
      <c r="B70" t="s">
        <v>14</v>
      </c>
      <c r="C70" t="s">
        <v>15</v>
      </c>
      <c r="D70" t="s">
        <v>152</v>
      </c>
      <c r="E70">
        <v>9711</v>
      </c>
      <c r="F70" t="s">
        <v>34</v>
      </c>
      <c r="G70" t="s">
        <v>18</v>
      </c>
      <c r="H70" t="s">
        <v>25</v>
      </c>
      <c r="I70" s="6" t="s">
        <v>25</v>
      </c>
      <c r="J70" s="9" t="s">
        <v>1052</v>
      </c>
      <c r="K70" s="10">
        <v>1</v>
      </c>
      <c r="L70" t="s">
        <v>26</v>
      </c>
      <c r="T70" t="s">
        <v>1612</v>
      </c>
    </row>
    <row r="71" spans="1:20" x14ac:dyDescent="0.25">
      <c r="A71" t="s">
        <v>151</v>
      </c>
      <c r="B71" t="s">
        <v>14</v>
      </c>
      <c r="C71" t="s">
        <v>15</v>
      </c>
      <c r="D71" t="s">
        <v>152</v>
      </c>
      <c r="E71">
        <v>9711</v>
      </c>
      <c r="F71" t="s">
        <v>34</v>
      </c>
      <c r="G71" t="s">
        <v>38</v>
      </c>
      <c r="H71" t="s">
        <v>154</v>
      </c>
      <c r="I71" s="6" t="s">
        <v>154</v>
      </c>
      <c r="J71" s="9" t="s">
        <v>1077</v>
      </c>
      <c r="K71" s="10">
        <v>2</v>
      </c>
      <c r="L71" t="s">
        <v>155</v>
      </c>
      <c r="T71" t="s">
        <v>1613</v>
      </c>
    </row>
    <row r="72" spans="1:20" x14ac:dyDescent="0.25">
      <c r="A72" t="s">
        <v>151</v>
      </c>
      <c r="B72" t="s">
        <v>14</v>
      </c>
      <c r="C72" t="s">
        <v>15</v>
      </c>
      <c r="D72" t="s">
        <v>152</v>
      </c>
      <c r="E72">
        <v>9711</v>
      </c>
      <c r="F72" t="s">
        <v>34</v>
      </c>
      <c r="G72" t="s">
        <v>27</v>
      </c>
      <c r="H72" t="s">
        <v>28</v>
      </c>
      <c r="I72" s="6" t="s">
        <v>28</v>
      </c>
      <c r="J72" s="9" t="s">
        <v>1053</v>
      </c>
      <c r="K72" s="10">
        <v>1</v>
      </c>
      <c r="L72" t="s">
        <v>29</v>
      </c>
      <c r="T72" t="s">
        <v>1614</v>
      </c>
    </row>
    <row r="73" spans="1:20" x14ac:dyDescent="0.25">
      <c r="A73" t="s">
        <v>151</v>
      </c>
      <c r="B73" t="s">
        <v>14</v>
      </c>
      <c r="C73" t="s">
        <v>15</v>
      </c>
      <c r="D73" t="s">
        <v>152</v>
      </c>
      <c r="E73">
        <v>9711</v>
      </c>
      <c r="F73" t="s">
        <v>34</v>
      </c>
      <c r="G73" t="s">
        <v>27</v>
      </c>
      <c r="H73" t="s">
        <v>30</v>
      </c>
      <c r="I73" s="6" t="s">
        <v>30</v>
      </c>
      <c r="J73" s="9" t="s">
        <v>1054</v>
      </c>
      <c r="K73" s="10">
        <v>1</v>
      </c>
      <c r="L73" t="s">
        <v>31</v>
      </c>
      <c r="T73" t="s">
        <v>1615</v>
      </c>
    </row>
    <row r="74" spans="1:20" x14ac:dyDescent="0.25">
      <c r="A74" t="s">
        <v>151</v>
      </c>
      <c r="B74" t="s">
        <v>14</v>
      </c>
      <c r="C74" t="s">
        <v>15</v>
      </c>
      <c r="D74" t="s">
        <v>152</v>
      </c>
      <c r="E74">
        <v>9711</v>
      </c>
      <c r="F74" t="s">
        <v>34</v>
      </c>
      <c r="G74" t="s">
        <v>27</v>
      </c>
      <c r="H74" t="s">
        <v>66</v>
      </c>
      <c r="I74" s="6" t="s">
        <v>66</v>
      </c>
      <c r="J74" s="9" t="s">
        <v>1063</v>
      </c>
      <c r="K74" s="10">
        <v>1</v>
      </c>
      <c r="L74" t="s">
        <v>67</v>
      </c>
      <c r="T74" t="s">
        <v>1616</v>
      </c>
    </row>
    <row r="75" spans="1:20" x14ac:dyDescent="0.25">
      <c r="A75" t="s">
        <v>156</v>
      </c>
      <c r="B75" t="s">
        <v>14</v>
      </c>
      <c r="C75" t="s">
        <v>15</v>
      </c>
      <c r="D75" t="s">
        <v>157</v>
      </c>
      <c r="E75">
        <v>3995</v>
      </c>
      <c r="F75" t="s">
        <v>158</v>
      </c>
      <c r="G75" t="s">
        <v>18</v>
      </c>
      <c r="H75" t="s">
        <v>131</v>
      </c>
      <c r="I75" s="6" t="s">
        <v>131</v>
      </c>
      <c r="J75" s="9" t="s">
        <v>1074</v>
      </c>
      <c r="K75" s="10">
        <v>3</v>
      </c>
      <c r="L75" t="s">
        <v>132</v>
      </c>
      <c r="T75" t="s">
        <v>1617</v>
      </c>
    </row>
    <row r="76" spans="1:20" x14ac:dyDescent="0.25">
      <c r="A76" t="s">
        <v>159</v>
      </c>
      <c r="B76" t="s">
        <v>14</v>
      </c>
      <c r="C76" t="s">
        <v>15</v>
      </c>
      <c r="D76" t="s">
        <v>160</v>
      </c>
      <c r="E76">
        <v>3086</v>
      </c>
      <c r="F76" t="s">
        <v>161</v>
      </c>
      <c r="G76" t="s">
        <v>27</v>
      </c>
      <c r="H76" t="s">
        <v>28</v>
      </c>
      <c r="I76" s="6" t="s">
        <v>28</v>
      </c>
      <c r="J76" s="9" t="s">
        <v>1053</v>
      </c>
      <c r="K76" s="10">
        <v>1</v>
      </c>
      <c r="L76" t="s">
        <v>29</v>
      </c>
      <c r="T76" t="s">
        <v>1618</v>
      </c>
    </row>
    <row r="77" spans="1:20" x14ac:dyDescent="0.25">
      <c r="A77" t="s">
        <v>162</v>
      </c>
      <c r="B77" t="s">
        <v>14</v>
      </c>
      <c r="C77" t="s">
        <v>15</v>
      </c>
      <c r="D77" t="s">
        <v>163</v>
      </c>
      <c r="E77">
        <v>2426</v>
      </c>
      <c r="F77" t="s">
        <v>164</v>
      </c>
      <c r="G77" t="s">
        <v>18</v>
      </c>
      <c r="H77" t="s">
        <v>48</v>
      </c>
      <c r="I77" s="6" t="s">
        <v>48</v>
      </c>
      <c r="J77" s="9" t="s">
        <v>1058</v>
      </c>
      <c r="K77" s="10">
        <v>2</v>
      </c>
      <c r="L77" t="s">
        <v>49</v>
      </c>
      <c r="M77" t="s">
        <v>165</v>
      </c>
      <c r="T77" t="s">
        <v>1619</v>
      </c>
    </row>
    <row r="78" spans="1:20" x14ac:dyDescent="0.25">
      <c r="A78" t="s">
        <v>162</v>
      </c>
      <c r="B78" t="s">
        <v>14</v>
      </c>
      <c r="C78" t="s">
        <v>15</v>
      </c>
      <c r="D78" t="s">
        <v>163</v>
      </c>
      <c r="E78">
        <v>2426</v>
      </c>
      <c r="F78" t="s">
        <v>164</v>
      </c>
      <c r="G78" t="s">
        <v>18</v>
      </c>
      <c r="H78" t="s">
        <v>51</v>
      </c>
      <c r="I78" s="6" t="s">
        <v>25</v>
      </c>
      <c r="J78" s="9" t="s">
        <v>1052</v>
      </c>
      <c r="K78" s="10">
        <v>1</v>
      </c>
      <c r="L78" t="s">
        <v>52</v>
      </c>
      <c r="T78" t="s">
        <v>1620</v>
      </c>
    </row>
    <row r="79" spans="1:20" x14ac:dyDescent="0.25">
      <c r="A79" t="s">
        <v>162</v>
      </c>
      <c r="B79" t="s">
        <v>14</v>
      </c>
      <c r="C79" t="s">
        <v>15</v>
      </c>
      <c r="D79" t="s">
        <v>163</v>
      </c>
      <c r="E79">
        <v>2426</v>
      </c>
      <c r="F79" t="s">
        <v>164</v>
      </c>
      <c r="G79" t="s">
        <v>27</v>
      </c>
      <c r="H79" t="s">
        <v>28</v>
      </c>
      <c r="I79" s="6" t="s">
        <v>28</v>
      </c>
      <c r="J79" s="9" t="s">
        <v>1053</v>
      </c>
      <c r="K79" s="10">
        <v>1</v>
      </c>
      <c r="L79" t="s">
        <v>29</v>
      </c>
      <c r="T79" t="s">
        <v>1621</v>
      </c>
    </row>
    <row r="80" spans="1:20" x14ac:dyDescent="0.25">
      <c r="A80" t="s">
        <v>166</v>
      </c>
      <c r="B80" t="s">
        <v>14</v>
      </c>
      <c r="C80" t="s">
        <v>15</v>
      </c>
      <c r="D80" t="s">
        <v>167</v>
      </c>
      <c r="E80">
        <v>3253</v>
      </c>
      <c r="F80" t="s">
        <v>168</v>
      </c>
      <c r="G80" t="s">
        <v>18</v>
      </c>
      <c r="H80" t="s">
        <v>169</v>
      </c>
      <c r="I80" s="6" t="s">
        <v>169</v>
      </c>
      <c r="J80" s="9" t="s">
        <v>1078</v>
      </c>
      <c r="K80" s="10">
        <v>2</v>
      </c>
      <c r="L80" t="s">
        <v>170</v>
      </c>
      <c r="M80" t="s">
        <v>171</v>
      </c>
      <c r="T80" t="s">
        <v>1622</v>
      </c>
    </row>
    <row r="81" spans="1:20" x14ac:dyDescent="0.25">
      <c r="A81" t="s">
        <v>166</v>
      </c>
      <c r="B81" t="s">
        <v>14</v>
      </c>
      <c r="C81" t="s">
        <v>15</v>
      </c>
      <c r="D81" t="s">
        <v>167</v>
      </c>
      <c r="E81">
        <v>3253</v>
      </c>
      <c r="F81" t="s">
        <v>168</v>
      </c>
      <c r="G81" t="s">
        <v>18</v>
      </c>
      <c r="H81" t="s">
        <v>51</v>
      </c>
      <c r="I81" s="6" t="s">
        <v>25</v>
      </c>
      <c r="J81" s="9" t="s">
        <v>1052</v>
      </c>
      <c r="K81" s="10">
        <v>1</v>
      </c>
      <c r="L81" t="s">
        <v>52</v>
      </c>
      <c r="T81" t="s">
        <v>1623</v>
      </c>
    </row>
    <row r="82" spans="1:20" x14ac:dyDescent="0.25">
      <c r="A82" t="s">
        <v>166</v>
      </c>
      <c r="B82" t="s">
        <v>14</v>
      </c>
      <c r="C82" t="s">
        <v>15</v>
      </c>
      <c r="D82" t="s">
        <v>167</v>
      </c>
      <c r="E82">
        <v>3253</v>
      </c>
      <c r="F82" t="s">
        <v>168</v>
      </c>
      <c r="G82" t="s">
        <v>27</v>
      </c>
      <c r="H82" t="s">
        <v>30</v>
      </c>
      <c r="I82" s="6" t="s">
        <v>30</v>
      </c>
      <c r="J82" s="9" t="s">
        <v>1054</v>
      </c>
      <c r="K82" s="10">
        <v>1</v>
      </c>
      <c r="L82" t="s">
        <v>31</v>
      </c>
      <c r="T82" t="s">
        <v>1624</v>
      </c>
    </row>
    <row r="83" spans="1:20" x14ac:dyDescent="0.25">
      <c r="A83" t="s">
        <v>166</v>
      </c>
      <c r="B83" t="s">
        <v>14</v>
      </c>
      <c r="C83" t="s">
        <v>15</v>
      </c>
      <c r="D83" t="s">
        <v>167</v>
      </c>
      <c r="E83">
        <v>3253</v>
      </c>
      <c r="F83" t="s">
        <v>168</v>
      </c>
      <c r="G83" t="s">
        <v>27</v>
      </c>
      <c r="H83" t="s">
        <v>172</v>
      </c>
      <c r="I83" s="6" t="s">
        <v>172</v>
      </c>
      <c r="J83" s="9" t="s">
        <v>1079</v>
      </c>
      <c r="K83" s="10">
        <v>2</v>
      </c>
      <c r="L83" t="s">
        <v>173</v>
      </c>
      <c r="T83" t="s">
        <v>1625</v>
      </c>
    </row>
    <row r="84" spans="1:20" x14ac:dyDescent="0.25">
      <c r="A84" t="s">
        <v>174</v>
      </c>
      <c r="B84" t="s">
        <v>14</v>
      </c>
      <c r="C84" t="s">
        <v>15</v>
      </c>
      <c r="D84" t="s">
        <v>175</v>
      </c>
      <c r="E84">
        <v>4911</v>
      </c>
      <c r="F84" t="s">
        <v>176</v>
      </c>
      <c r="G84" t="s">
        <v>38</v>
      </c>
      <c r="H84" t="s">
        <v>64</v>
      </c>
      <c r="I84" s="6" t="s">
        <v>64</v>
      </c>
      <c r="J84" s="9" t="s">
        <v>1062</v>
      </c>
      <c r="K84" s="10">
        <v>3</v>
      </c>
      <c r="L84" t="s">
        <v>65</v>
      </c>
      <c r="M84" t="s">
        <v>177</v>
      </c>
      <c r="T84" t="s">
        <v>1626</v>
      </c>
    </row>
    <row r="85" spans="1:20" x14ac:dyDescent="0.25">
      <c r="A85" t="s">
        <v>178</v>
      </c>
      <c r="B85" t="s">
        <v>14</v>
      </c>
      <c r="C85" t="s">
        <v>15</v>
      </c>
      <c r="D85" t="s">
        <v>179</v>
      </c>
      <c r="E85">
        <v>3714</v>
      </c>
      <c r="F85" t="s">
        <v>180</v>
      </c>
      <c r="G85" t="s">
        <v>18</v>
      </c>
      <c r="H85" t="s">
        <v>51</v>
      </c>
      <c r="I85" s="6" t="s">
        <v>25</v>
      </c>
      <c r="J85" s="9" t="s">
        <v>1052</v>
      </c>
      <c r="K85" s="10">
        <v>1</v>
      </c>
      <c r="L85" t="s">
        <v>52</v>
      </c>
      <c r="M85" t="s">
        <v>181</v>
      </c>
      <c r="T85" t="s">
        <v>1627</v>
      </c>
    </row>
    <row r="86" spans="1:20" x14ac:dyDescent="0.25">
      <c r="A86" t="s">
        <v>182</v>
      </c>
      <c r="B86" t="s">
        <v>14</v>
      </c>
      <c r="C86" t="s">
        <v>15</v>
      </c>
      <c r="D86" t="s">
        <v>183</v>
      </c>
      <c r="E86">
        <v>3732</v>
      </c>
      <c r="F86" t="s">
        <v>124</v>
      </c>
      <c r="G86" t="s">
        <v>18</v>
      </c>
      <c r="H86" t="s">
        <v>96</v>
      </c>
      <c r="I86" s="6" t="s">
        <v>96</v>
      </c>
      <c r="J86" s="9" t="s">
        <v>1070</v>
      </c>
      <c r="K86" s="10">
        <v>1</v>
      </c>
      <c r="L86" t="s">
        <v>97</v>
      </c>
      <c r="T86" t="s">
        <v>1628</v>
      </c>
    </row>
    <row r="87" spans="1:20" x14ac:dyDescent="0.25">
      <c r="A87" t="s">
        <v>184</v>
      </c>
      <c r="B87" t="s">
        <v>14</v>
      </c>
      <c r="C87" t="s">
        <v>15</v>
      </c>
      <c r="D87" t="s">
        <v>185</v>
      </c>
      <c r="E87">
        <v>3365</v>
      </c>
      <c r="F87" t="s">
        <v>186</v>
      </c>
      <c r="G87" t="s">
        <v>27</v>
      </c>
      <c r="H87" t="s">
        <v>172</v>
      </c>
      <c r="I87" s="6" t="s">
        <v>172</v>
      </c>
      <c r="J87" s="9" t="s">
        <v>1079</v>
      </c>
      <c r="K87" s="10">
        <v>2</v>
      </c>
      <c r="L87" t="s">
        <v>173</v>
      </c>
      <c r="T87" t="s">
        <v>1629</v>
      </c>
    </row>
    <row r="88" spans="1:20" x14ac:dyDescent="0.25">
      <c r="A88" t="s">
        <v>187</v>
      </c>
      <c r="B88" t="s">
        <v>14</v>
      </c>
      <c r="C88" t="s">
        <v>15</v>
      </c>
      <c r="D88" t="s">
        <v>188</v>
      </c>
      <c r="E88">
        <v>3086</v>
      </c>
      <c r="F88" t="s">
        <v>189</v>
      </c>
      <c r="G88" t="s">
        <v>18</v>
      </c>
      <c r="H88" t="s">
        <v>190</v>
      </c>
      <c r="I88" s="6" t="s">
        <v>190</v>
      </c>
      <c r="J88" s="9" t="s">
        <v>1080</v>
      </c>
      <c r="K88" s="10">
        <v>1</v>
      </c>
      <c r="L88" t="s">
        <v>191</v>
      </c>
      <c r="T88" t="s">
        <v>1630</v>
      </c>
    </row>
    <row r="89" spans="1:20" x14ac:dyDescent="0.25">
      <c r="A89" t="s">
        <v>192</v>
      </c>
      <c r="B89" t="s">
        <v>14</v>
      </c>
      <c r="C89" t="s">
        <v>15</v>
      </c>
      <c r="D89" t="s">
        <v>193</v>
      </c>
      <c r="E89">
        <v>3253</v>
      </c>
      <c r="F89" t="s">
        <v>168</v>
      </c>
      <c r="G89" t="s">
        <v>18</v>
      </c>
      <c r="H89" t="s">
        <v>169</v>
      </c>
      <c r="I89" s="6" t="s">
        <v>169</v>
      </c>
      <c r="J89" s="9" t="s">
        <v>1078</v>
      </c>
      <c r="K89" s="10">
        <v>2</v>
      </c>
      <c r="L89" t="s">
        <v>170</v>
      </c>
      <c r="T89" t="s">
        <v>1631</v>
      </c>
    </row>
    <row r="90" spans="1:20" x14ac:dyDescent="0.25">
      <c r="A90" t="s">
        <v>192</v>
      </c>
      <c r="B90" t="s">
        <v>14</v>
      </c>
      <c r="C90" t="s">
        <v>15</v>
      </c>
      <c r="D90" t="s">
        <v>193</v>
      </c>
      <c r="E90">
        <v>3253</v>
      </c>
      <c r="F90" t="s">
        <v>168</v>
      </c>
      <c r="G90" t="s">
        <v>18</v>
      </c>
      <c r="H90" t="s">
        <v>51</v>
      </c>
      <c r="I90" s="6" t="s">
        <v>25</v>
      </c>
      <c r="J90" s="9" t="s">
        <v>1052</v>
      </c>
      <c r="K90" s="10">
        <v>1</v>
      </c>
      <c r="L90" t="s">
        <v>52</v>
      </c>
      <c r="T90" t="s">
        <v>1632</v>
      </c>
    </row>
    <row r="91" spans="1:20" x14ac:dyDescent="0.25">
      <c r="A91" t="s">
        <v>192</v>
      </c>
      <c r="B91" t="s">
        <v>14</v>
      </c>
      <c r="C91" t="s">
        <v>15</v>
      </c>
      <c r="D91" t="s">
        <v>193</v>
      </c>
      <c r="E91">
        <v>3253</v>
      </c>
      <c r="F91" t="s">
        <v>168</v>
      </c>
      <c r="G91" t="s">
        <v>27</v>
      </c>
      <c r="H91" t="s">
        <v>30</v>
      </c>
      <c r="I91" s="6" t="s">
        <v>30</v>
      </c>
      <c r="J91" s="9" t="s">
        <v>1054</v>
      </c>
      <c r="K91" s="10">
        <v>1</v>
      </c>
      <c r="L91" t="s">
        <v>31</v>
      </c>
      <c r="T91" t="s">
        <v>1633</v>
      </c>
    </row>
    <row r="92" spans="1:20" x14ac:dyDescent="0.25">
      <c r="A92" t="s">
        <v>192</v>
      </c>
      <c r="B92" t="s">
        <v>14</v>
      </c>
      <c r="C92" t="s">
        <v>15</v>
      </c>
      <c r="D92" t="s">
        <v>193</v>
      </c>
      <c r="E92">
        <v>3253</v>
      </c>
      <c r="F92" t="s">
        <v>168</v>
      </c>
      <c r="G92" t="s">
        <v>27</v>
      </c>
      <c r="H92" t="s">
        <v>64</v>
      </c>
      <c r="I92" s="6" t="s">
        <v>64</v>
      </c>
      <c r="J92" s="9" t="s">
        <v>1081</v>
      </c>
      <c r="K92" s="10">
        <v>2</v>
      </c>
      <c r="L92" t="s">
        <v>194</v>
      </c>
      <c r="T92" t="s">
        <v>1634</v>
      </c>
    </row>
    <row r="93" spans="1:20" x14ac:dyDescent="0.25">
      <c r="A93" t="s">
        <v>192</v>
      </c>
      <c r="B93" t="s">
        <v>14</v>
      </c>
      <c r="C93" t="s">
        <v>15</v>
      </c>
      <c r="D93" t="s">
        <v>193</v>
      </c>
      <c r="E93">
        <v>3253</v>
      </c>
      <c r="F93" t="s">
        <v>168</v>
      </c>
      <c r="G93" t="s">
        <v>27</v>
      </c>
      <c r="H93" t="s">
        <v>172</v>
      </c>
      <c r="I93" s="6" t="s">
        <v>172</v>
      </c>
      <c r="J93" s="9" t="s">
        <v>1079</v>
      </c>
      <c r="K93" s="10">
        <v>2</v>
      </c>
      <c r="L93" t="s">
        <v>173</v>
      </c>
      <c r="T93" t="s">
        <v>1635</v>
      </c>
    </row>
    <row r="94" spans="1:20" x14ac:dyDescent="0.25">
      <c r="A94" t="s">
        <v>195</v>
      </c>
      <c r="B94" t="s">
        <v>14</v>
      </c>
      <c r="C94" t="s">
        <v>15</v>
      </c>
      <c r="D94" t="s">
        <v>196</v>
      </c>
      <c r="E94">
        <v>4922</v>
      </c>
      <c r="F94" t="s">
        <v>197</v>
      </c>
      <c r="G94" t="s">
        <v>18</v>
      </c>
      <c r="H94" t="s">
        <v>19</v>
      </c>
      <c r="I94" s="6" t="s">
        <v>19</v>
      </c>
      <c r="J94" s="9" t="s">
        <v>1050</v>
      </c>
      <c r="K94" s="10">
        <v>2</v>
      </c>
      <c r="L94" t="s">
        <v>20</v>
      </c>
      <c r="M94" t="s">
        <v>198</v>
      </c>
      <c r="T94" t="s">
        <v>1636</v>
      </c>
    </row>
    <row r="95" spans="1:20" x14ac:dyDescent="0.25">
      <c r="A95" t="s">
        <v>195</v>
      </c>
      <c r="B95" t="s">
        <v>14</v>
      </c>
      <c r="C95" t="s">
        <v>15</v>
      </c>
      <c r="D95" t="s">
        <v>196</v>
      </c>
      <c r="E95">
        <v>4922</v>
      </c>
      <c r="F95" t="s">
        <v>197</v>
      </c>
      <c r="G95" t="s">
        <v>18</v>
      </c>
      <c r="H95" t="s">
        <v>25</v>
      </c>
      <c r="I95" s="6" t="s">
        <v>25</v>
      </c>
      <c r="J95" s="9" t="s">
        <v>1052</v>
      </c>
      <c r="K95" s="10">
        <v>1</v>
      </c>
      <c r="L95" t="s">
        <v>26</v>
      </c>
      <c r="T95" t="s">
        <v>1637</v>
      </c>
    </row>
    <row r="96" spans="1:20" x14ac:dyDescent="0.25">
      <c r="A96" t="s">
        <v>199</v>
      </c>
      <c r="B96" t="s">
        <v>14</v>
      </c>
      <c r="C96" t="s">
        <v>15</v>
      </c>
      <c r="D96" t="s">
        <v>200</v>
      </c>
      <c r="E96">
        <v>3089</v>
      </c>
      <c r="F96" t="s">
        <v>70</v>
      </c>
      <c r="G96" t="s">
        <v>27</v>
      </c>
      <c r="H96" t="s">
        <v>28</v>
      </c>
      <c r="I96" s="6" t="s">
        <v>28</v>
      </c>
      <c r="J96" s="9" t="s">
        <v>1053</v>
      </c>
      <c r="K96" s="10">
        <v>1</v>
      </c>
      <c r="L96" t="s">
        <v>29</v>
      </c>
      <c r="T96" t="s">
        <v>1638</v>
      </c>
    </row>
    <row r="97" spans="1:20" x14ac:dyDescent="0.25">
      <c r="A97" t="s">
        <v>201</v>
      </c>
      <c r="B97" t="s">
        <v>14</v>
      </c>
      <c r="C97" t="s">
        <v>15</v>
      </c>
      <c r="D97" t="s">
        <v>202</v>
      </c>
      <c r="E97">
        <v>3441</v>
      </c>
      <c r="F97" t="s">
        <v>203</v>
      </c>
      <c r="G97" t="s">
        <v>18</v>
      </c>
      <c r="H97" t="s">
        <v>204</v>
      </c>
      <c r="I97" s="6" t="s">
        <v>204</v>
      </c>
      <c r="J97" s="9" t="s">
        <v>1082</v>
      </c>
      <c r="K97" s="10">
        <v>1</v>
      </c>
      <c r="L97" t="s">
        <v>205</v>
      </c>
      <c r="T97" t="s">
        <v>1639</v>
      </c>
    </row>
    <row r="98" spans="1:20" x14ac:dyDescent="0.25">
      <c r="A98" t="s">
        <v>206</v>
      </c>
      <c r="B98" t="s">
        <v>14</v>
      </c>
      <c r="C98" t="s">
        <v>15</v>
      </c>
      <c r="D98" t="s">
        <v>207</v>
      </c>
      <c r="E98">
        <v>3089</v>
      </c>
      <c r="F98" t="s">
        <v>70</v>
      </c>
      <c r="G98" t="s">
        <v>18</v>
      </c>
      <c r="H98" t="s">
        <v>208</v>
      </c>
      <c r="I98" s="6" t="s">
        <v>208</v>
      </c>
      <c r="J98" s="9" t="s">
        <v>1083</v>
      </c>
      <c r="K98" s="10">
        <v>1</v>
      </c>
      <c r="L98" t="s">
        <v>209</v>
      </c>
      <c r="T98" t="s">
        <v>1640</v>
      </c>
    </row>
    <row r="99" spans="1:20" x14ac:dyDescent="0.25">
      <c r="A99" t="s">
        <v>210</v>
      </c>
      <c r="B99" t="s">
        <v>14</v>
      </c>
      <c r="C99" t="s">
        <v>15</v>
      </c>
      <c r="D99" t="s">
        <v>211</v>
      </c>
      <c r="E99">
        <v>3714</v>
      </c>
      <c r="F99" t="s">
        <v>212</v>
      </c>
      <c r="G99" t="s">
        <v>18</v>
      </c>
      <c r="H99" t="s">
        <v>46</v>
      </c>
      <c r="I99" s="6" t="s">
        <v>46</v>
      </c>
      <c r="J99" s="9" t="s">
        <v>1057</v>
      </c>
      <c r="K99" s="10">
        <v>1</v>
      </c>
      <c r="L99" t="s">
        <v>47</v>
      </c>
      <c r="M99" t="s">
        <v>213</v>
      </c>
      <c r="T99" t="s">
        <v>1641</v>
      </c>
    </row>
    <row r="100" spans="1:20" x14ac:dyDescent="0.25">
      <c r="A100" t="s">
        <v>210</v>
      </c>
      <c r="B100" t="s">
        <v>14</v>
      </c>
      <c r="C100" t="s">
        <v>15</v>
      </c>
      <c r="D100" t="s">
        <v>211</v>
      </c>
      <c r="E100">
        <v>3714</v>
      </c>
      <c r="F100" t="s">
        <v>212</v>
      </c>
      <c r="G100" t="s">
        <v>18</v>
      </c>
      <c r="H100" t="s">
        <v>214</v>
      </c>
      <c r="I100" s="6" t="s">
        <v>214</v>
      </c>
      <c r="J100" s="9" t="s">
        <v>1084</v>
      </c>
      <c r="K100" s="10">
        <v>1</v>
      </c>
      <c r="L100" t="s">
        <v>215</v>
      </c>
      <c r="M100" t="s">
        <v>216</v>
      </c>
      <c r="T100" t="s">
        <v>1642</v>
      </c>
    </row>
    <row r="101" spans="1:20" x14ac:dyDescent="0.25">
      <c r="A101" t="s">
        <v>210</v>
      </c>
      <c r="B101" t="s">
        <v>14</v>
      </c>
      <c r="C101" t="s">
        <v>15</v>
      </c>
      <c r="D101" t="s">
        <v>211</v>
      </c>
      <c r="E101">
        <v>3714</v>
      </c>
      <c r="F101" t="s">
        <v>212</v>
      </c>
      <c r="G101" t="s">
        <v>18</v>
      </c>
      <c r="H101" t="s">
        <v>51</v>
      </c>
      <c r="I101" s="6" t="s">
        <v>25</v>
      </c>
      <c r="J101" s="9" t="s">
        <v>1052</v>
      </c>
      <c r="K101" s="10">
        <v>1</v>
      </c>
      <c r="L101" t="s">
        <v>52</v>
      </c>
      <c r="T101" t="s">
        <v>1643</v>
      </c>
    </row>
    <row r="102" spans="1:20" x14ac:dyDescent="0.25">
      <c r="A102" t="s">
        <v>210</v>
      </c>
      <c r="B102" t="s">
        <v>14</v>
      </c>
      <c r="C102" t="s">
        <v>15</v>
      </c>
      <c r="D102" t="s">
        <v>211</v>
      </c>
      <c r="E102">
        <v>3714</v>
      </c>
      <c r="F102" t="s">
        <v>212</v>
      </c>
      <c r="G102" t="s">
        <v>27</v>
      </c>
      <c r="H102" t="s">
        <v>66</v>
      </c>
      <c r="I102" s="6" t="s">
        <v>66</v>
      </c>
      <c r="J102" s="9" t="s">
        <v>1063</v>
      </c>
      <c r="K102" s="10">
        <v>1</v>
      </c>
      <c r="L102" t="s">
        <v>67</v>
      </c>
      <c r="T102" t="s">
        <v>1644</v>
      </c>
    </row>
    <row r="103" spans="1:20" x14ac:dyDescent="0.25">
      <c r="A103" t="s">
        <v>217</v>
      </c>
      <c r="B103" t="s">
        <v>14</v>
      </c>
      <c r="C103" t="s">
        <v>15</v>
      </c>
      <c r="D103" t="s">
        <v>218</v>
      </c>
      <c r="E103">
        <v>3732</v>
      </c>
      <c r="F103" t="s">
        <v>124</v>
      </c>
      <c r="G103" t="s">
        <v>18</v>
      </c>
      <c r="H103" t="s">
        <v>96</v>
      </c>
      <c r="I103" s="6" t="s">
        <v>96</v>
      </c>
      <c r="J103" s="9" t="s">
        <v>1070</v>
      </c>
      <c r="K103" s="10">
        <v>1</v>
      </c>
      <c r="L103" t="s">
        <v>97</v>
      </c>
      <c r="T103" t="s">
        <v>1645</v>
      </c>
    </row>
    <row r="104" spans="1:20" x14ac:dyDescent="0.25">
      <c r="A104" t="s">
        <v>219</v>
      </c>
      <c r="B104" t="s">
        <v>14</v>
      </c>
      <c r="C104" t="s">
        <v>15</v>
      </c>
      <c r="D104" t="s">
        <v>220</v>
      </c>
      <c r="E104">
        <v>3442</v>
      </c>
      <c r="F104" t="s">
        <v>221</v>
      </c>
      <c r="G104" t="s">
        <v>18</v>
      </c>
      <c r="H104" t="s">
        <v>19</v>
      </c>
      <c r="I104" s="6" t="s">
        <v>19</v>
      </c>
      <c r="J104" s="9" t="s">
        <v>1050</v>
      </c>
      <c r="K104" s="10">
        <v>2</v>
      </c>
      <c r="L104" t="s">
        <v>20</v>
      </c>
      <c r="M104" t="s">
        <v>222</v>
      </c>
      <c r="T104" t="s">
        <v>1646</v>
      </c>
    </row>
    <row r="105" spans="1:20" x14ac:dyDescent="0.25">
      <c r="A105" t="s">
        <v>219</v>
      </c>
      <c r="B105" t="s">
        <v>14</v>
      </c>
      <c r="C105" t="s">
        <v>15</v>
      </c>
      <c r="D105" t="s">
        <v>220</v>
      </c>
      <c r="E105">
        <v>3442</v>
      </c>
      <c r="F105" t="s">
        <v>221</v>
      </c>
      <c r="G105" t="s">
        <v>18</v>
      </c>
      <c r="H105" t="s">
        <v>131</v>
      </c>
      <c r="I105" s="6" t="s">
        <v>131</v>
      </c>
      <c r="J105" s="9" t="s">
        <v>1074</v>
      </c>
      <c r="K105" s="10">
        <v>3</v>
      </c>
      <c r="L105" t="s">
        <v>132</v>
      </c>
      <c r="T105" t="s">
        <v>1647</v>
      </c>
    </row>
    <row r="106" spans="1:20" x14ac:dyDescent="0.25">
      <c r="A106" t="s">
        <v>219</v>
      </c>
      <c r="B106" t="s">
        <v>14</v>
      </c>
      <c r="C106" t="s">
        <v>15</v>
      </c>
      <c r="D106" t="s">
        <v>220</v>
      </c>
      <c r="E106">
        <v>3442</v>
      </c>
      <c r="F106" t="s">
        <v>221</v>
      </c>
      <c r="G106" t="s">
        <v>18</v>
      </c>
      <c r="H106" t="s">
        <v>25</v>
      </c>
      <c r="I106" s="6" t="s">
        <v>25</v>
      </c>
      <c r="J106" s="9" t="s">
        <v>1052</v>
      </c>
      <c r="K106" s="10">
        <v>1</v>
      </c>
      <c r="L106" t="s">
        <v>26</v>
      </c>
      <c r="T106" t="s">
        <v>1648</v>
      </c>
    </row>
    <row r="107" spans="1:20" x14ac:dyDescent="0.25">
      <c r="A107" t="s">
        <v>223</v>
      </c>
      <c r="B107" t="s">
        <v>14</v>
      </c>
      <c r="C107" t="s">
        <v>15</v>
      </c>
      <c r="D107" t="s">
        <v>224</v>
      </c>
      <c r="E107">
        <v>3322</v>
      </c>
      <c r="F107" t="s">
        <v>225</v>
      </c>
      <c r="G107" t="s">
        <v>18</v>
      </c>
      <c r="H107" t="s">
        <v>51</v>
      </c>
      <c r="I107" s="6" t="s">
        <v>25</v>
      </c>
      <c r="J107" s="9" t="s">
        <v>1052</v>
      </c>
      <c r="K107" s="10">
        <v>1</v>
      </c>
      <c r="L107" t="s">
        <v>52</v>
      </c>
      <c r="T107" t="s">
        <v>1649</v>
      </c>
    </row>
    <row r="108" spans="1:20" x14ac:dyDescent="0.25">
      <c r="A108" t="s">
        <v>223</v>
      </c>
      <c r="B108" t="s">
        <v>14</v>
      </c>
      <c r="C108" t="s">
        <v>15</v>
      </c>
      <c r="D108" t="s">
        <v>224</v>
      </c>
      <c r="E108">
        <v>3322</v>
      </c>
      <c r="F108" t="s">
        <v>225</v>
      </c>
      <c r="G108" t="s">
        <v>18</v>
      </c>
      <c r="H108" t="s">
        <v>226</v>
      </c>
      <c r="I108" s="6" t="s">
        <v>226</v>
      </c>
      <c r="J108" s="9" t="s">
        <v>1085</v>
      </c>
      <c r="K108" s="10">
        <v>2</v>
      </c>
      <c r="L108" t="s">
        <v>227</v>
      </c>
      <c r="T108" t="s">
        <v>1650</v>
      </c>
    </row>
    <row r="109" spans="1:20" x14ac:dyDescent="0.25">
      <c r="A109" t="s">
        <v>228</v>
      </c>
      <c r="B109" t="s">
        <v>14</v>
      </c>
      <c r="C109" t="s">
        <v>15</v>
      </c>
      <c r="D109" t="s">
        <v>229</v>
      </c>
      <c r="E109">
        <v>2531</v>
      </c>
      <c r="F109" t="s">
        <v>230</v>
      </c>
      <c r="G109" t="s">
        <v>18</v>
      </c>
      <c r="H109" t="s">
        <v>190</v>
      </c>
      <c r="I109" s="6" t="s">
        <v>190</v>
      </c>
      <c r="J109" s="9" t="s">
        <v>1080</v>
      </c>
      <c r="K109" s="10">
        <v>1</v>
      </c>
      <c r="L109" t="s">
        <v>191</v>
      </c>
      <c r="T109" t="s">
        <v>1651</v>
      </c>
    </row>
    <row r="110" spans="1:20" x14ac:dyDescent="0.25">
      <c r="A110" t="s">
        <v>231</v>
      </c>
      <c r="B110" t="s">
        <v>14</v>
      </c>
      <c r="C110" t="s">
        <v>15</v>
      </c>
      <c r="D110" t="s">
        <v>232</v>
      </c>
      <c r="E110">
        <v>3069</v>
      </c>
      <c r="F110" t="s">
        <v>233</v>
      </c>
      <c r="G110" t="s">
        <v>18</v>
      </c>
      <c r="H110" t="s">
        <v>234</v>
      </c>
      <c r="I110" s="6" t="s">
        <v>234</v>
      </c>
      <c r="J110" s="9" t="s">
        <v>1086</v>
      </c>
      <c r="K110" s="10">
        <v>2</v>
      </c>
      <c r="L110" t="s">
        <v>235</v>
      </c>
      <c r="M110" t="s">
        <v>236</v>
      </c>
      <c r="T110" t="s">
        <v>1652</v>
      </c>
    </row>
    <row r="111" spans="1:20" x14ac:dyDescent="0.25">
      <c r="A111" t="s">
        <v>237</v>
      </c>
      <c r="B111" t="s">
        <v>14</v>
      </c>
      <c r="C111" t="s">
        <v>15</v>
      </c>
      <c r="D111" t="s">
        <v>238</v>
      </c>
      <c r="E111">
        <v>3295</v>
      </c>
      <c r="F111" t="s">
        <v>239</v>
      </c>
      <c r="G111" t="s">
        <v>18</v>
      </c>
      <c r="H111" t="s">
        <v>25</v>
      </c>
      <c r="I111" s="6" t="s">
        <v>25</v>
      </c>
      <c r="J111" s="9" t="s">
        <v>1052</v>
      </c>
      <c r="K111" s="10">
        <v>1</v>
      </c>
      <c r="L111" t="s">
        <v>26</v>
      </c>
      <c r="T111" t="s">
        <v>1653</v>
      </c>
    </row>
    <row r="112" spans="1:20" x14ac:dyDescent="0.25">
      <c r="A112" t="s">
        <v>240</v>
      </c>
      <c r="B112" t="s">
        <v>14</v>
      </c>
      <c r="C112" t="s">
        <v>15</v>
      </c>
      <c r="D112" t="s">
        <v>241</v>
      </c>
      <c r="E112">
        <v>2754</v>
      </c>
      <c r="F112" t="s">
        <v>242</v>
      </c>
      <c r="G112" t="s">
        <v>18</v>
      </c>
      <c r="H112" t="s">
        <v>243</v>
      </c>
      <c r="I112" s="6" t="s">
        <v>243</v>
      </c>
      <c r="J112" s="9" t="s">
        <v>1087</v>
      </c>
      <c r="K112" s="10">
        <v>2</v>
      </c>
      <c r="L112" t="s">
        <v>244</v>
      </c>
      <c r="T112" t="s">
        <v>1654</v>
      </c>
    </row>
    <row r="113" spans="1:20" x14ac:dyDescent="0.25">
      <c r="A113" t="s">
        <v>240</v>
      </c>
      <c r="B113" t="s">
        <v>14</v>
      </c>
      <c r="C113" t="s">
        <v>15</v>
      </c>
      <c r="D113" t="s">
        <v>241</v>
      </c>
      <c r="E113">
        <v>2754</v>
      </c>
      <c r="F113" t="s">
        <v>242</v>
      </c>
      <c r="G113" t="s">
        <v>18</v>
      </c>
      <c r="H113" t="s">
        <v>25</v>
      </c>
      <c r="I113" s="6" t="s">
        <v>25</v>
      </c>
      <c r="J113" s="9" t="s">
        <v>1052</v>
      </c>
      <c r="K113" s="10">
        <v>1</v>
      </c>
      <c r="L113" t="s">
        <v>26</v>
      </c>
      <c r="T113" t="s">
        <v>1655</v>
      </c>
    </row>
    <row r="114" spans="1:20" x14ac:dyDescent="0.25">
      <c r="A114" t="s">
        <v>240</v>
      </c>
      <c r="B114" t="s">
        <v>14</v>
      </c>
      <c r="C114" t="s">
        <v>15</v>
      </c>
      <c r="D114" t="s">
        <v>241</v>
      </c>
      <c r="E114">
        <v>2754</v>
      </c>
      <c r="F114" t="s">
        <v>242</v>
      </c>
      <c r="G114" t="s">
        <v>27</v>
      </c>
      <c r="H114" t="s">
        <v>28</v>
      </c>
      <c r="I114" s="6" t="s">
        <v>28</v>
      </c>
      <c r="J114" s="9" t="s">
        <v>1053</v>
      </c>
      <c r="K114" s="10">
        <v>1</v>
      </c>
      <c r="L114" t="s">
        <v>29</v>
      </c>
      <c r="T114" t="s">
        <v>1656</v>
      </c>
    </row>
    <row r="115" spans="1:20" x14ac:dyDescent="0.25">
      <c r="A115" t="s">
        <v>245</v>
      </c>
      <c r="B115" t="s">
        <v>14</v>
      </c>
      <c r="C115" t="s">
        <v>15</v>
      </c>
      <c r="D115" t="s">
        <v>246</v>
      </c>
      <c r="E115">
        <v>3061</v>
      </c>
      <c r="F115" t="s">
        <v>128</v>
      </c>
      <c r="G115" t="s">
        <v>18</v>
      </c>
      <c r="H115" t="s">
        <v>129</v>
      </c>
      <c r="I115" s="6" t="s">
        <v>129</v>
      </c>
      <c r="J115" s="9" t="s">
        <v>1073</v>
      </c>
      <c r="K115" s="10">
        <v>2</v>
      </c>
      <c r="L115" t="s">
        <v>130</v>
      </c>
      <c r="M115" t="s">
        <v>247</v>
      </c>
      <c r="T115" t="s">
        <v>1657</v>
      </c>
    </row>
    <row r="116" spans="1:20" x14ac:dyDescent="0.25">
      <c r="A116" t="s">
        <v>245</v>
      </c>
      <c r="B116" t="s">
        <v>14</v>
      </c>
      <c r="C116" t="s">
        <v>15</v>
      </c>
      <c r="D116" t="s">
        <v>246</v>
      </c>
      <c r="E116">
        <v>3061</v>
      </c>
      <c r="F116" t="s">
        <v>128</v>
      </c>
      <c r="G116" t="s">
        <v>18</v>
      </c>
      <c r="H116" t="s">
        <v>131</v>
      </c>
      <c r="I116" s="6" t="s">
        <v>131</v>
      </c>
      <c r="J116" s="9" t="s">
        <v>1074</v>
      </c>
      <c r="K116" s="10">
        <v>3</v>
      </c>
      <c r="L116" t="s">
        <v>132</v>
      </c>
      <c r="T116" t="s">
        <v>1658</v>
      </c>
    </row>
    <row r="117" spans="1:20" x14ac:dyDescent="0.25">
      <c r="A117" t="s">
        <v>248</v>
      </c>
      <c r="B117" t="s">
        <v>14</v>
      </c>
      <c r="C117" t="s">
        <v>15</v>
      </c>
      <c r="D117" t="s">
        <v>249</v>
      </c>
      <c r="E117">
        <v>2754</v>
      </c>
      <c r="F117" t="s">
        <v>242</v>
      </c>
      <c r="G117" t="s">
        <v>18</v>
      </c>
      <c r="H117" t="s">
        <v>243</v>
      </c>
      <c r="I117" s="6" t="s">
        <v>243</v>
      </c>
      <c r="J117" s="9" t="s">
        <v>1087</v>
      </c>
      <c r="K117" s="10">
        <v>2</v>
      </c>
      <c r="L117" t="s">
        <v>244</v>
      </c>
      <c r="T117" t="s">
        <v>1659</v>
      </c>
    </row>
    <row r="118" spans="1:20" x14ac:dyDescent="0.25">
      <c r="A118" t="s">
        <v>250</v>
      </c>
      <c r="B118" t="s">
        <v>14</v>
      </c>
      <c r="C118" t="s">
        <v>15</v>
      </c>
      <c r="D118" t="s">
        <v>251</v>
      </c>
      <c r="E118">
        <v>2434</v>
      </c>
      <c r="F118" t="s">
        <v>252</v>
      </c>
      <c r="G118" t="s">
        <v>18</v>
      </c>
      <c r="H118" t="s">
        <v>19</v>
      </c>
      <c r="I118" s="6" t="s">
        <v>19</v>
      </c>
      <c r="J118" s="9" t="s">
        <v>1050</v>
      </c>
      <c r="K118" s="10">
        <v>2</v>
      </c>
      <c r="L118" t="s">
        <v>20</v>
      </c>
      <c r="T118" t="s">
        <v>1660</v>
      </c>
    </row>
    <row r="119" spans="1:20" x14ac:dyDescent="0.25">
      <c r="A119" t="s">
        <v>250</v>
      </c>
      <c r="B119" t="s">
        <v>14</v>
      </c>
      <c r="C119" t="s">
        <v>15</v>
      </c>
      <c r="D119" t="s">
        <v>251</v>
      </c>
      <c r="E119">
        <v>2434</v>
      </c>
      <c r="F119" t="s">
        <v>252</v>
      </c>
      <c r="G119" t="s">
        <v>18</v>
      </c>
      <c r="H119" t="s">
        <v>145</v>
      </c>
      <c r="I119" s="6" t="s">
        <v>145</v>
      </c>
      <c r="J119" s="9" t="s">
        <v>1076</v>
      </c>
      <c r="K119" s="10">
        <v>1</v>
      </c>
      <c r="L119" t="s">
        <v>146</v>
      </c>
      <c r="M119" t="s">
        <v>253</v>
      </c>
      <c r="T119" t="s">
        <v>1661</v>
      </c>
    </row>
    <row r="120" spans="1:20" x14ac:dyDescent="0.25">
      <c r="A120" t="s">
        <v>254</v>
      </c>
      <c r="B120" t="s">
        <v>14</v>
      </c>
      <c r="C120" t="s">
        <v>15</v>
      </c>
      <c r="D120" t="s">
        <v>255</v>
      </c>
      <c r="G120" t="s">
        <v>38</v>
      </c>
      <c r="H120" t="s">
        <v>61</v>
      </c>
      <c r="I120" s="6" t="s">
        <v>61</v>
      </c>
      <c r="J120" s="9" t="s">
        <v>1061</v>
      </c>
      <c r="K120" s="10">
        <v>1</v>
      </c>
      <c r="L120" t="s">
        <v>62</v>
      </c>
      <c r="T120" t="s">
        <v>1662</v>
      </c>
    </row>
    <row r="121" spans="1:20" x14ac:dyDescent="0.25">
      <c r="A121" t="s">
        <v>254</v>
      </c>
      <c r="B121" t="s">
        <v>14</v>
      </c>
      <c r="C121" t="s">
        <v>15</v>
      </c>
      <c r="D121" t="s">
        <v>255</v>
      </c>
      <c r="G121" t="s">
        <v>27</v>
      </c>
      <c r="H121" t="s">
        <v>256</v>
      </c>
      <c r="I121" s="6" t="s">
        <v>256</v>
      </c>
      <c r="J121" s="9" t="s">
        <v>1088</v>
      </c>
      <c r="K121" s="10">
        <v>3</v>
      </c>
      <c r="L121" t="s">
        <v>257</v>
      </c>
      <c r="T121" t="s">
        <v>1663</v>
      </c>
    </row>
    <row r="122" spans="1:20" x14ac:dyDescent="0.25">
      <c r="A122" t="s">
        <v>258</v>
      </c>
      <c r="B122" t="s">
        <v>14</v>
      </c>
      <c r="C122" t="s">
        <v>15</v>
      </c>
      <c r="D122" t="s">
        <v>259</v>
      </c>
      <c r="E122">
        <v>4911</v>
      </c>
      <c r="F122" t="s">
        <v>17</v>
      </c>
      <c r="G122" t="s">
        <v>18</v>
      </c>
      <c r="H122" t="s">
        <v>51</v>
      </c>
      <c r="I122" s="6" t="s">
        <v>25</v>
      </c>
      <c r="J122" s="9" t="s">
        <v>1052</v>
      </c>
      <c r="K122" s="10">
        <v>1</v>
      </c>
      <c r="L122" t="s">
        <v>52</v>
      </c>
      <c r="M122" t="s">
        <v>260</v>
      </c>
      <c r="T122" t="s">
        <v>1664</v>
      </c>
    </row>
    <row r="123" spans="1:20" x14ac:dyDescent="0.25">
      <c r="A123" t="s">
        <v>261</v>
      </c>
      <c r="B123" t="s">
        <v>14</v>
      </c>
      <c r="C123" t="s">
        <v>15</v>
      </c>
      <c r="D123" t="s">
        <v>262</v>
      </c>
      <c r="E123">
        <v>2899</v>
      </c>
      <c r="F123" t="s">
        <v>70</v>
      </c>
      <c r="G123" t="s">
        <v>18</v>
      </c>
      <c r="H123" t="s">
        <v>263</v>
      </c>
      <c r="I123" s="6" t="s">
        <v>263</v>
      </c>
      <c r="J123" s="9" t="s">
        <v>1089</v>
      </c>
      <c r="K123" s="10">
        <v>3</v>
      </c>
      <c r="L123" t="s">
        <v>264</v>
      </c>
      <c r="T123" t="s">
        <v>1665</v>
      </c>
    </row>
    <row r="124" spans="1:20" x14ac:dyDescent="0.25">
      <c r="A124" t="s">
        <v>265</v>
      </c>
      <c r="B124" t="s">
        <v>14</v>
      </c>
      <c r="C124" t="s">
        <v>15</v>
      </c>
      <c r="D124" t="s">
        <v>266</v>
      </c>
      <c r="E124">
        <v>3534</v>
      </c>
      <c r="F124" t="s">
        <v>267</v>
      </c>
      <c r="G124" t="s">
        <v>18</v>
      </c>
      <c r="H124" t="s">
        <v>131</v>
      </c>
      <c r="I124" s="6" t="s">
        <v>131</v>
      </c>
      <c r="J124" s="9" t="s">
        <v>1074</v>
      </c>
      <c r="K124" s="10">
        <v>3</v>
      </c>
      <c r="L124" t="s">
        <v>132</v>
      </c>
      <c r="M124" t="s">
        <v>268</v>
      </c>
      <c r="T124" t="s">
        <v>1666</v>
      </c>
    </row>
    <row r="125" spans="1:20" x14ac:dyDescent="0.25">
      <c r="A125" t="s">
        <v>269</v>
      </c>
      <c r="B125" t="s">
        <v>14</v>
      </c>
      <c r="C125" t="s">
        <v>15</v>
      </c>
      <c r="D125" t="s">
        <v>270</v>
      </c>
      <c r="E125">
        <v>4922</v>
      </c>
      <c r="F125" t="s">
        <v>197</v>
      </c>
      <c r="G125" t="s">
        <v>18</v>
      </c>
      <c r="H125" t="s">
        <v>19</v>
      </c>
      <c r="I125" s="6" t="s">
        <v>19</v>
      </c>
      <c r="J125" s="9" t="s">
        <v>1050</v>
      </c>
      <c r="K125" s="10">
        <v>2</v>
      </c>
      <c r="L125" t="s">
        <v>20</v>
      </c>
      <c r="M125" t="s">
        <v>271</v>
      </c>
      <c r="T125" t="s">
        <v>1667</v>
      </c>
    </row>
    <row r="126" spans="1:20" x14ac:dyDescent="0.25">
      <c r="A126" t="s">
        <v>269</v>
      </c>
      <c r="B126" t="s">
        <v>14</v>
      </c>
      <c r="C126" t="s">
        <v>15</v>
      </c>
      <c r="D126" t="s">
        <v>270</v>
      </c>
      <c r="E126">
        <v>4922</v>
      </c>
      <c r="F126" t="s">
        <v>197</v>
      </c>
      <c r="G126" t="s">
        <v>18</v>
      </c>
      <c r="H126" t="s">
        <v>25</v>
      </c>
      <c r="I126" s="6" t="s">
        <v>25</v>
      </c>
      <c r="J126" s="9" t="s">
        <v>1052</v>
      </c>
      <c r="K126" s="10">
        <v>1</v>
      </c>
      <c r="L126" t="s">
        <v>26</v>
      </c>
      <c r="M126" t="s">
        <v>272</v>
      </c>
      <c r="T126" t="s">
        <v>1668</v>
      </c>
    </row>
    <row r="127" spans="1:20" x14ac:dyDescent="0.25">
      <c r="A127" t="s">
        <v>269</v>
      </c>
      <c r="B127" t="s">
        <v>14</v>
      </c>
      <c r="C127" t="s">
        <v>15</v>
      </c>
      <c r="D127" t="s">
        <v>270</v>
      </c>
      <c r="E127">
        <v>4922</v>
      </c>
      <c r="F127" t="s">
        <v>197</v>
      </c>
      <c r="G127" t="s">
        <v>27</v>
      </c>
      <c r="H127" t="s">
        <v>66</v>
      </c>
      <c r="I127" s="6" t="s">
        <v>66</v>
      </c>
      <c r="J127" s="9" t="s">
        <v>1063</v>
      </c>
      <c r="K127" s="10">
        <v>1</v>
      </c>
      <c r="L127" t="s">
        <v>67</v>
      </c>
      <c r="M127" t="s">
        <v>273</v>
      </c>
      <c r="T127" t="s">
        <v>1669</v>
      </c>
    </row>
    <row r="128" spans="1:20" x14ac:dyDescent="0.25">
      <c r="A128" t="s">
        <v>274</v>
      </c>
      <c r="B128" t="s">
        <v>14</v>
      </c>
      <c r="C128" t="s">
        <v>15</v>
      </c>
      <c r="D128" t="s">
        <v>275</v>
      </c>
      <c r="E128">
        <v>2631</v>
      </c>
      <c r="F128" t="s">
        <v>149</v>
      </c>
      <c r="G128" t="s">
        <v>18</v>
      </c>
      <c r="H128" t="s">
        <v>19</v>
      </c>
      <c r="I128" s="6" t="s">
        <v>19</v>
      </c>
      <c r="J128" s="9" t="s">
        <v>1050</v>
      </c>
      <c r="K128" s="10">
        <v>2</v>
      </c>
      <c r="L128" t="s">
        <v>20</v>
      </c>
      <c r="M128" t="s">
        <v>83</v>
      </c>
      <c r="T128" t="s">
        <v>1670</v>
      </c>
    </row>
    <row r="129" spans="1:20" x14ac:dyDescent="0.25">
      <c r="A129" t="s">
        <v>274</v>
      </c>
      <c r="B129" t="s">
        <v>14</v>
      </c>
      <c r="C129" t="s">
        <v>15</v>
      </c>
      <c r="D129" t="s">
        <v>275</v>
      </c>
      <c r="E129">
        <v>2631</v>
      </c>
      <c r="F129" t="s">
        <v>149</v>
      </c>
      <c r="G129" t="s">
        <v>18</v>
      </c>
      <c r="H129" t="s">
        <v>276</v>
      </c>
      <c r="I129" s="6" t="s">
        <v>276</v>
      </c>
      <c r="J129" s="9" t="s">
        <v>1090</v>
      </c>
      <c r="K129" s="10">
        <v>3</v>
      </c>
      <c r="L129" t="s">
        <v>277</v>
      </c>
      <c r="T129" t="s">
        <v>1671</v>
      </c>
    </row>
    <row r="130" spans="1:20" x14ac:dyDescent="0.25">
      <c r="A130" t="s">
        <v>274</v>
      </c>
      <c r="B130" t="s">
        <v>14</v>
      </c>
      <c r="C130" t="s">
        <v>15</v>
      </c>
      <c r="D130" t="s">
        <v>275</v>
      </c>
      <c r="E130">
        <v>2631</v>
      </c>
      <c r="F130" t="s">
        <v>149</v>
      </c>
      <c r="G130" t="s">
        <v>18</v>
      </c>
      <c r="H130" t="s">
        <v>278</v>
      </c>
      <c r="I130" s="6" t="s">
        <v>278</v>
      </c>
      <c r="J130" s="9" t="s">
        <v>1091</v>
      </c>
      <c r="K130" s="10">
        <v>3</v>
      </c>
      <c r="L130" t="s">
        <v>279</v>
      </c>
      <c r="T130" t="s">
        <v>1672</v>
      </c>
    </row>
    <row r="131" spans="1:20" x14ac:dyDescent="0.25">
      <c r="A131" t="s">
        <v>274</v>
      </c>
      <c r="B131" t="s">
        <v>14</v>
      </c>
      <c r="C131" t="s">
        <v>15</v>
      </c>
      <c r="D131" t="s">
        <v>275</v>
      </c>
      <c r="E131">
        <v>2631</v>
      </c>
      <c r="F131" t="s">
        <v>149</v>
      </c>
      <c r="G131" t="s">
        <v>18</v>
      </c>
      <c r="H131" t="s">
        <v>25</v>
      </c>
      <c r="I131" s="6" t="s">
        <v>25</v>
      </c>
      <c r="J131" s="9" t="s">
        <v>1052</v>
      </c>
      <c r="K131" s="10">
        <v>1</v>
      </c>
      <c r="L131" t="s">
        <v>26</v>
      </c>
      <c r="T131" t="s">
        <v>1673</v>
      </c>
    </row>
    <row r="132" spans="1:20" x14ac:dyDescent="0.25">
      <c r="A132" t="s">
        <v>274</v>
      </c>
      <c r="B132" t="s">
        <v>14</v>
      </c>
      <c r="C132" t="s">
        <v>15</v>
      </c>
      <c r="D132" t="s">
        <v>275</v>
      </c>
      <c r="E132">
        <v>2631</v>
      </c>
      <c r="F132" t="s">
        <v>149</v>
      </c>
      <c r="G132" t="s">
        <v>27</v>
      </c>
      <c r="H132" t="s">
        <v>280</v>
      </c>
      <c r="I132" s="6" t="s">
        <v>280</v>
      </c>
      <c r="J132" s="9" t="s">
        <v>1092</v>
      </c>
      <c r="K132" s="10">
        <v>3</v>
      </c>
      <c r="L132" t="s">
        <v>281</v>
      </c>
      <c r="T132" t="s">
        <v>1674</v>
      </c>
    </row>
    <row r="133" spans="1:20" x14ac:dyDescent="0.25">
      <c r="A133" t="s">
        <v>274</v>
      </c>
      <c r="B133" t="s">
        <v>14</v>
      </c>
      <c r="C133" t="s">
        <v>15</v>
      </c>
      <c r="D133" t="s">
        <v>275</v>
      </c>
      <c r="E133">
        <v>2631</v>
      </c>
      <c r="F133" t="s">
        <v>149</v>
      </c>
      <c r="G133" t="s">
        <v>27</v>
      </c>
      <c r="H133" t="s">
        <v>282</v>
      </c>
      <c r="I133" s="6" t="s">
        <v>282</v>
      </c>
      <c r="J133" s="9" t="s">
        <v>1093</v>
      </c>
      <c r="K133" s="10">
        <v>3</v>
      </c>
      <c r="L133" t="s">
        <v>283</v>
      </c>
      <c r="T133" t="s">
        <v>1675</v>
      </c>
    </row>
    <row r="134" spans="1:20" x14ac:dyDescent="0.25">
      <c r="A134" t="s">
        <v>274</v>
      </c>
      <c r="B134" t="s">
        <v>14</v>
      </c>
      <c r="C134" t="s">
        <v>15</v>
      </c>
      <c r="D134" t="s">
        <v>275</v>
      </c>
      <c r="E134">
        <v>2631</v>
      </c>
      <c r="F134" t="s">
        <v>149</v>
      </c>
      <c r="G134" t="s">
        <v>27</v>
      </c>
      <c r="H134" t="s">
        <v>30</v>
      </c>
      <c r="I134" s="6" t="s">
        <v>30</v>
      </c>
      <c r="J134" s="9" t="s">
        <v>1054</v>
      </c>
      <c r="K134" s="10">
        <v>1</v>
      </c>
      <c r="L134" t="s">
        <v>31</v>
      </c>
      <c r="T134" t="s">
        <v>1676</v>
      </c>
    </row>
    <row r="135" spans="1:20" x14ac:dyDescent="0.25">
      <c r="A135" t="s">
        <v>274</v>
      </c>
      <c r="B135" t="s">
        <v>14</v>
      </c>
      <c r="C135" t="s">
        <v>15</v>
      </c>
      <c r="D135" t="s">
        <v>275</v>
      </c>
      <c r="E135">
        <v>2631</v>
      </c>
      <c r="F135" t="s">
        <v>149</v>
      </c>
      <c r="G135" t="s">
        <v>27</v>
      </c>
      <c r="H135" t="s">
        <v>66</v>
      </c>
      <c r="I135" s="6" t="s">
        <v>66</v>
      </c>
      <c r="J135" s="9" t="s">
        <v>1063</v>
      </c>
      <c r="K135" s="10">
        <v>1</v>
      </c>
      <c r="L135" t="s">
        <v>67</v>
      </c>
      <c r="T135" t="s">
        <v>1677</v>
      </c>
    </row>
    <row r="136" spans="1:20" x14ac:dyDescent="0.25">
      <c r="A136" t="s">
        <v>274</v>
      </c>
      <c r="B136" t="s">
        <v>14</v>
      </c>
      <c r="C136" t="s">
        <v>15</v>
      </c>
      <c r="D136" t="s">
        <v>275</v>
      </c>
      <c r="E136">
        <v>2631</v>
      </c>
      <c r="F136" t="s">
        <v>149</v>
      </c>
      <c r="G136" t="s">
        <v>27</v>
      </c>
      <c r="H136" t="s">
        <v>140</v>
      </c>
      <c r="I136" s="6" t="s">
        <v>140</v>
      </c>
      <c r="J136" s="9" t="s">
        <v>1075</v>
      </c>
      <c r="K136" s="10">
        <v>1</v>
      </c>
      <c r="L136" t="s">
        <v>141</v>
      </c>
      <c r="T136" t="s">
        <v>1678</v>
      </c>
    </row>
    <row r="137" spans="1:20" x14ac:dyDescent="0.25">
      <c r="A137" t="s">
        <v>274</v>
      </c>
      <c r="B137" t="s">
        <v>14</v>
      </c>
      <c r="C137" t="s">
        <v>15</v>
      </c>
      <c r="D137" t="s">
        <v>275</v>
      </c>
      <c r="E137">
        <v>2631</v>
      </c>
      <c r="F137" t="s">
        <v>149</v>
      </c>
      <c r="G137" t="s">
        <v>27</v>
      </c>
      <c r="H137" t="s">
        <v>284</v>
      </c>
      <c r="I137" s="6" t="s">
        <v>284</v>
      </c>
      <c r="J137" s="9" t="s">
        <v>1094</v>
      </c>
      <c r="K137" s="10">
        <v>2</v>
      </c>
      <c r="L137" t="s">
        <v>285</v>
      </c>
      <c r="T137" t="s">
        <v>1679</v>
      </c>
    </row>
    <row r="138" spans="1:20" x14ac:dyDescent="0.25">
      <c r="A138" t="s">
        <v>286</v>
      </c>
      <c r="B138" t="s">
        <v>14</v>
      </c>
      <c r="C138" t="s">
        <v>15</v>
      </c>
      <c r="D138" t="s">
        <v>287</v>
      </c>
      <c r="E138">
        <v>4922</v>
      </c>
      <c r="F138" t="s">
        <v>197</v>
      </c>
      <c r="G138" t="s">
        <v>18</v>
      </c>
      <c r="H138" t="s">
        <v>51</v>
      </c>
      <c r="I138" s="6" t="s">
        <v>25</v>
      </c>
      <c r="J138" s="9" t="s">
        <v>1052</v>
      </c>
      <c r="K138" s="10">
        <v>1</v>
      </c>
      <c r="L138" t="s">
        <v>52</v>
      </c>
      <c r="T138" t="s">
        <v>1680</v>
      </c>
    </row>
    <row r="139" spans="1:20" x14ac:dyDescent="0.25">
      <c r="A139" t="s">
        <v>286</v>
      </c>
      <c r="B139" t="s">
        <v>14</v>
      </c>
      <c r="C139" t="s">
        <v>15</v>
      </c>
      <c r="D139" t="s">
        <v>287</v>
      </c>
      <c r="E139">
        <v>4922</v>
      </c>
      <c r="F139" t="s">
        <v>197</v>
      </c>
      <c r="G139" t="s">
        <v>27</v>
      </c>
      <c r="H139" t="s">
        <v>288</v>
      </c>
      <c r="I139" s="6" t="s">
        <v>288</v>
      </c>
      <c r="J139" s="9" t="s">
        <v>1095</v>
      </c>
      <c r="K139" s="10">
        <v>2</v>
      </c>
      <c r="L139" t="s">
        <v>289</v>
      </c>
      <c r="T139" t="s">
        <v>1681</v>
      </c>
    </row>
    <row r="140" spans="1:20" x14ac:dyDescent="0.25">
      <c r="A140" t="s">
        <v>290</v>
      </c>
      <c r="B140" t="s">
        <v>14</v>
      </c>
      <c r="C140" t="s">
        <v>15</v>
      </c>
      <c r="D140" t="s">
        <v>291</v>
      </c>
      <c r="E140">
        <v>3088</v>
      </c>
      <c r="F140" t="s">
        <v>292</v>
      </c>
      <c r="G140" t="s">
        <v>18</v>
      </c>
      <c r="H140" t="s">
        <v>208</v>
      </c>
      <c r="I140" s="6" t="s">
        <v>208</v>
      </c>
      <c r="J140" s="9" t="s">
        <v>1083</v>
      </c>
      <c r="K140" s="10">
        <v>1</v>
      </c>
      <c r="L140" t="s">
        <v>209</v>
      </c>
      <c r="T140" t="s">
        <v>1682</v>
      </c>
    </row>
    <row r="141" spans="1:20" x14ac:dyDescent="0.25">
      <c r="A141" t="s">
        <v>290</v>
      </c>
      <c r="B141" t="s">
        <v>14</v>
      </c>
      <c r="C141" t="s">
        <v>15</v>
      </c>
      <c r="D141" t="s">
        <v>291</v>
      </c>
      <c r="E141">
        <v>3088</v>
      </c>
      <c r="F141" t="s">
        <v>292</v>
      </c>
      <c r="G141" t="s">
        <v>18</v>
      </c>
      <c r="H141" t="s">
        <v>25</v>
      </c>
      <c r="I141" s="6" t="s">
        <v>25</v>
      </c>
      <c r="J141" s="9" t="s">
        <v>1052</v>
      </c>
      <c r="K141" s="10">
        <v>1</v>
      </c>
      <c r="L141" t="s">
        <v>26</v>
      </c>
      <c r="T141" t="s">
        <v>1683</v>
      </c>
    </row>
    <row r="142" spans="1:20" x14ac:dyDescent="0.25">
      <c r="A142" t="s">
        <v>290</v>
      </c>
      <c r="B142" t="s">
        <v>14</v>
      </c>
      <c r="C142" t="s">
        <v>15</v>
      </c>
      <c r="D142" t="s">
        <v>291</v>
      </c>
      <c r="E142">
        <v>3088</v>
      </c>
      <c r="F142" t="s">
        <v>292</v>
      </c>
      <c r="G142" t="s">
        <v>27</v>
      </c>
      <c r="H142" t="s">
        <v>66</v>
      </c>
      <c r="I142" s="6" t="s">
        <v>66</v>
      </c>
      <c r="J142" s="9" t="s">
        <v>1063</v>
      </c>
      <c r="K142" s="10">
        <v>1</v>
      </c>
      <c r="L142" t="s">
        <v>67</v>
      </c>
      <c r="T142" t="s">
        <v>1684</v>
      </c>
    </row>
    <row r="143" spans="1:20" x14ac:dyDescent="0.25">
      <c r="A143" t="s">
        <v>293</v>
      </c>
      <c r="B143" t="s">
        <v>14</v>
      </c>
      <c r="C143" t="s">
        <v>15</v>
      </c>
      <c r="D143" t="s">
        <v>294</v>
      </c>
      <c r="E143">
        <v>2295</v>
      </c>
      <c r="F143" t="s">
        <v>295</v>
      </c>
      <c r="G143" t="s">
        <v>18</v>
      </c>
      <c r="H143" t="s">
        <v>19</v>
      </c>
      <c r="I143" s="6" t="s">
        <v>19</v>
      </c>
      <c r="J143" s="9" t="s">
        <v>1050</v>
      </c>
      <c r="K143" s="10">
        <v>2</v>
      </c>
      <c r="L143" t="s">
        <v>20</v>
      </c>
      <c r="M143" t="s">
        <v>296</v>
      </c>
      <c r="T143" t="s">
        <v>1685</v>
      </c>
    </row>
    <row r="144" spans="1:20" x14ac:dyDescent="0.25">
      <c r="A144" t="s">
        <v>293</v>
      </c>
      <c r="B144" t="s">
        <v>14</v>
      </c>
      <c r="C144" t="s">
        <v>15</v>
      </c>
      <c r="D144" t="s">
        <v>294</v>
      </c>
      <c r="E144">
        <v>2295</v>
      </c>
      <c r="F144" t="s">
        <v>295</v>
      </c>
      <c r="G144" t="s">
        <v>18</v>
      </c>
      <c r="H144" t="s">
        <v>66</v>
      </c>
      <c r="I144" s="6" t="s">
        <v>66</v>
      </c>
      <c r="J144" s="9" t="s">
        <v>1064</v>
      </c>
      <c r="K144" s="10">
        <v>2</v>
      </c>
      <c r="L144" t="s">
        <v>72</v>
      </c>
      <c r="T144" t="s">
        <v>1686</v>
      </c>
    </row>
    <row r="145" spans="1:20" x14ac:dyDescent="0.25">
      <c r="A145" t="s">
        <v>293</v>
      </c>
      <c r="B145" t="s">
        <v>14</v>
      </c>
      <c r="C145" t="s">
        <v>15</v>
      </c>
      <c r="D145" t="s">
        <v>294</v>
      </c>
      <c r="E145">
        <v>2295</v>
      </c>
      <c r="F145" t="s">
        <v>295</v>
      </c>
      <c r="G145" t="s">
        <v>18</v>
      </c>
      <c r="H145" t="s">
        <v>297</v>
      </c>
      <c r="I145" s="6" t="s">
        <v>297</v>
      </c>
      <c r="J145" s="9" t="s">
        <v>1096</v>
      </c>
      <c r="K145" s="10">
        <v>2</v>
      </c>
      <c r="L145" t="s">
        <v>298</v>
      </c>
      <c r="T145" t="s">
        <v>1687</v>
      </c>
    </row>
    <row r="146" spans="1:20" x14ac:dyDescent="0.25">
      <c r="A146" t="s">
        <v>293</v>
      </c>
      <c r="B146" t="s">
        <v>14</v>
      </c>
      <c r="C146" t="s">
        <v>15</v>
      </c>
      <c r="D146" t="s">
        <v>294</v>
      </c>
      <c r="E146">
        <v>2295</v>
      </c>
      <c r="F146" t="s">
        <v>295</v>
      </c>
      <c r="G146" t="s">
        <v>27</v>
      </c>
      <c r="H146" t="s">
        <v>28</v>
      </c>
      <c r="I146" s="6" t="s">
        <v>28</v>
      </c>
      <c r="J146" s="9" t="s">
        <v>1053</v>
      </c>
      <c r="K146" s="10">
        <v>1</v>
      </c>
      <c r="L146" t="s">
        <v>29</v>
      </c>
      <c r="T146" t="s">
        <v>1688</v>
      </c>
    </row>
    <row r="147" spans="1:20" x14ac:dyDescent="0.25">
      <c r="A147" t="s">
        <v>299</v>
      </c>
      <c r="B147" t="s">
        <v>14</v>
      </c>
      <c r="C147" t="s">
        <v>15</v>
      </c>
      <c r="D147" t="s">
        <v>300</v>
      </c>
      <c r="E147">
        <v>4911</v>
      </c>
      <c r="F147" t="s">
        <v>17</v>
      </c>
      <c r="G147" t="s">
        <v>18</v>
      </c>
      <c r="H147" t="s">
        <v>301</v>
      </c>
      <c r="I147" s="6" t="s">
        <v>301</v>
      </c>
      <c r="J147" s="9" t="s">
        <v>1097</v>
      </c>
      <c r="K147" s="10">
        <v>3</v>
      </c>
      <c r="L147" t="s">
        <v>302</v>
      </c>
      <c r="T147" t="s">
        <v>1689</v>
      </c>
    </row>
    <row r="148" spans="1:20" x14ac:dyDescent="0.25">
      <c r="A148" t="s">
        <v>299</v>
      </c>
      <c r="B148" t="s">
        <v>14</v>
      </c>
      <c r="C148" t="s">
        <v>15</v>
      </c>
      <c r="D148" t="s">
        <v>300</v>
      </c>
      <c r="E148">
        <v>4911</v>
      </c>
      <c r="F148" t="s">
        <v>17</v>
      </c>
      <c r="G148" t="s">
        <v>18</v>
      </c>
      <c r="H148" t="s">
        <v>25</v>
      </c>
      <c r="I148" s="6" t="s">
        <v>25</v>
      </c>
      <c r="J148" s="9" t="s">
        <v>1052</v>
      </c>
      <c r="K148" s="10">
        <v>1</v>
      </c>
      <c r="L148" t="s">
        <v>26</v>
      </c>
      <c r="T148" t="s">
        <v>1690</v>
      </c>
    </row>
    <row r="149" spans="1:20" x14ac:dyDescent="0.25">
      <c r="A149" t="s">
        <v>299</v>
      </c>
      <c r="B149" t="s">
        <v>14</v>
      </c>
      <c r="C149" t="s">
        <v>15</v>
      </c>
      <c r="D149" t="s">
        <v>300</v>
      </c>
      <c r="E149">
        <v>4911</v>
      </c>
      <c r="F149" t="s">
        <v>17</v>
      </c>
      <c r="G149" t="s">
        <v>27</v>
      </c>
      <c r="H149" t="s">
        <v>28</v>
      </c>
      <c r="I149" s="6" t="s">
        <v>28</v>
      </c>
      <c r="J149" s="9" t="s">
        <v>1053</v>
      </c>
      <c r="K149" s="10">
        <v>1</v>
      </c>
      <c r="L149" t="s">
        <v>29</v>
      </c>
      <c r="T149" t="s">
        <v>1691</v>
      </c>
    </row>
    <row r="150" spans="1:20" x14ac:dyDescent="0.25">
      <c r="A150" t="s">
        <v>299</v>
      </c>
      <c r="B150" t="s">
        <v>14</v>
      </c>
      <c r="C150" t="s">
        <v>15</v>
      </c>
      <c r="D150" t="s">
        <v>300</v>
      </c>
      <c r="E150">
        <v>4911</v>
      </c>
      <c r="F150" t="s">
        <v>17</v>
      </c>
      <c r="G150" t="s">
        <v>27</v>
      </c>
      <c r="H150" t="s">
        <v>30</v>
      </c>
      <c r="I150" s="6" t="s">
        <v>30</v>
      </c>
      <c r="J150" s="9" t="s">
        <v>1054</v>
      </c>
      <c r="K150" s="10">
        <v>1</v>
      </c>
      <c r="L150" t="s">
        <v>31</v>
      </c>
      <c r="T150" t="s">
        <v>1692</v>
      </c>
    </row>
    <row r="151" spans="1:20" x14ac:dyDescent="0.25">
      <c r="A151" t="s">
        <v>299</v>
      </c>
      <c r="B151" t="s">
        <v>14</v>
      </c>
      <c r="C151" t="s">
        <v>15</v>
      </c>
      <c r="D151" t="s">
        <v>300</v>
      </c>
      <c r="E151">
        <v>4911</v>
      </c>
      <c r="F151" t="s">
        <v>17</v>
      </c>
      <c r="G151" t="s">
        <v>27</v>
      </c>
      <c r="H151" t="s">
        <v>66</v>
      </c>
      <c r="I151" s="6" t="s">
        <v>66</v>
      </c>
      <c r="J151" s="9" t="s">
        <v>1063</v>
      </c>
      <c r="K151" s="10">
        <v>1</v>
      </c>
      <c r="L151" t="s">
        <v>67</v>
      </c>
      <c r="T151" t="s">
        <v>1693</v>
      </c>
    </row>
    <row r="152" spans="1:20" x14ac:dyDescent="0.25">
      <c r="A152" t="s">
        <v>299</v>
      </c>
      <c r="B152" t="s">
        <v>14</v>
      </c>
      <c r="C152" t="s">
        <v>15</v>
      </c>
      <c r="D152" t="s">
        <v>300</v>
      </c>
      <c r="E152">
        <v>4911</v>
      </c>
      <c r="F152" t="s">
        <v>17</v>
      </c>
      <c r="G152" t="s">
        <v>27</v>
      </c>
      <c r="H152" t="s">
        <v>303</v>
      </c>
      <c r="I152" s="6" t="s">
        <v>303</v>
      </c>
      <c r="J152" s="9" t="s">
        <v>1098</v>
      </c>
      <c r="K152" s="10">
        <v>3</v>
      </c>
      <c r="L152" t="s">
        <v>302</v>
      </c>
      <c r="T152" t="s">
        <v>1694</v>
      </c>
    </row>
    <row r="153" spans="1:20" x14ac:dyDescent="0.25">
      <c r="A153" t="s">
        <v>304</v>
      </c>
      <c r="B153" t="s">
        <v>14</v>
      </c>
      <c r="C153" t="s">
        <v>15</v>
      </c>
      <c r="D153" t="s">
        <v>305</v>
      </c>
      <c r="E153">
        <v>3211</v>
      </c>
      <c r="F153" t="s">
        <v>306</v>
      </c>
      <c r="G153" t="s">
        <v>18</v>
      </c>
      <c r="H153" t="s">
        <v>51</v>
      </c>
      <c r="I153" s="6" t="s">
        <v>25</v>
      </c>
      <c r="J153" s="9" t="s">
        <v>1052</v>
      </c>
      <c r="K153" s="10">
        <v>1</v>
      </c>
      <c r="L153" t="s">
        <v>52</v>
      </c>
      <c r="M153" t="s">
        <v>307</v>
      </c>
      <c r="T153" t="s">
        <v>1695</v>
      </c>
    </row>
    <row r="154" spans="1:20" x14ac:dyDescent="0.25">
      <c r="A154" t="s">
        <v>304</v>
      </c>
      <c r="B154" t="s">
        <v>14</v>
      </c>
      <c r="C154" t="s">
        <v>15</v>
      </c>
      <c r="D154" t="s">
        <v>305</v>
      </c>
      <c r="E154">
        <v>3211</v>
      </c>
      <c r="F154" t="s">
        <v>306</v>
      </c>
      <c r="G154" t="s">
        <v>27</v>
      </c>
      <c r="H154" t="s">
        <v>30</v>
      </c>
      <c r="I154" s="6" t="s">
        <v>30</v>
      </c>
      <c r="J154" s="9" t="s">
        <v>1054</v>
      </c>
      <c r="K154" s="10">
        <v>1</v>
      </c>
      <c r="L154" t="s">
        <v>31</v>
      </c>
      <c r="T154" t="s">
        <v>1696</v>
      </c>
    </row>
    <row r="155" spans="1:20" x14ac:dyDescent="0.25">
      <c r="A155" t="s">
        <v>308</v>
      </c>
      <c r="B155" t="s">
        <v>14</v>
      </c>
      <c r="C155" t="s">
        <v>15</v>
      </c>
      <c r="D155" t="s">
        <v>309</v>
      </c>
      <c r="E155">
        <v>2892</v>
      </c>
      <c r="F155" t="s">
        <v>310</v>
      </c>
      <c r="G155" t="s">
        <v>18</v>
      </c>
      <c r="H155" t="s">
        <v>19</v>
      </c>
      <c r="I155" s="6" t="s">
        <v>19</v>
      </c>
      <c r="J155" s="9" t="s">
        <v>1050</v>
      </c>
      <c r="K155" s="10">
        <v>2</v>
      </c>
      <c r="L155" t="s">
        <v>20</v>
      </c>
      <c r="M155" t="s">
        <v>311</v>
      </c>
      <c r="T155" t="s">
        <v>1697</v>
      </c>
    </row>
    <row r="156" spans="1:20" x14ac:dyDescent="0.25">
      <c r="A156" t="s">
        <v>308</v>
      </c>
      <c r="B156" t="s">
        <v>14</v>
      </c>
      <c r="C156" t="s">
        <v>15</v>
      </c>
      <c r="D156" t="s">
        <v>309</v>
      </c>
      <c r="E156">
        <v>2892</v>
      </c>
      <c r="F156" t="s">
        <v>310</v>
      </c>
      <c r="G156" t="s">
        <v>18</v>
      </c>
      <c r="H156" t="s">
        <v>312</v>
      </c>
      <c r="I156" s="6" t="s">
        <v>312</v>
      </c>
      <c r="J156" s="9" t="s">
        <v>1099</v>
      </c>
      <c r="K156" s="10">
        <v>3</v>
      </c>
      <c r="L156" t="s">
        <v>313</v>
      </c>
      <c r="M156" t="s">
        <v>314</v>
      </c>
      <c r="T156" t="s">
        <v>1698</v>
      </c>
    </row>
    <row r="157" spans="1:20" x14ac:dyDescent="0.25">
      <c r="A157" t="s">
        <v>308</v>
      </c>
      <c r="B157" t="s">
        <v>14</v>
      </c>
      <c r="C157" t="s">
        <v>15</v>
      </c>
      <c r="D157" t="s">
        <v>309</v>
      </c>
      <c r="E157">
        <v>2892</v>
      </c>
      <c r="F157" t="s">
        <v>310</v>
      </c>
      <c r="G157" t="s">
        <v>18</v>
      </c>
      <c r="H157" t="s">
        <v>315</v>
      </c>
      <c r="I157" s="6" t="s">
        <v>315</v>
      </c>
      <c r="J157" s="9" t="s">
        <v>1100</v>
      </c>
      <c r="K157" s="10">
        <v>3</v>
      </c>
      <c r="L157" t="s">
        <v>316</v>
      </c>
      <c r="T157" t="s">
        <v>1699</v>
      </c>
    </row>
    <row r="158" spans="1:20" x14ac:dyDescent="0.25">
      <c r="A158" t="s">
        <v>308</v>
      </c>
      <c r="B158" t="s">
        <v>14</v>
      </c>
      <c r="C158" t="s">
        <v>15</v>
      </c>
      <c r="D158" t="s">
        <v>309</v>
      </c>
      <c r="E158">
        <v>2892</v>
      </c>
      <c r="F158" t="s">
        <v>310</v>
      </c>
      <c r="G158" t="s">
        <v>18</v>
      </c>
      <c r="H158" t="s">
        <v>263</v>
      </c>
      <c r="I158" s="6" t="s">
        <v>263</v>
      </c>
      <c r="J158" s="9" t="s">
        <v>1089</v>
      </c>
      <c r="K158" s="10">
        <v>3</v>
      </c>
      <c r="L158" t="s">
        <v>264</v>
      </c>
      <c r="T158" t="s">
        <v>1700</v>
      </c>
    </row>
    <row r="159" spans="1:20" x14ac:dyDescent="0.25">
      <c r="A159" t="s">
        <v>308</v>
      </c>
      <c r="B159" t="s">
        <v>14</v>
      </c>
      <c r="C159" t="s">
        <v>15</v>
      </c>
      <c r="D159" t="s">
        <v>309</v>
      </c>
      <c r="E159">
        <v>2892</v>
      </c>
      <c r="F159" t="s">
        <v>310</v>
      </c>
      <c r="G159" t="s">
        <v>18</v>
      </c>
      <c r="H159" t="s">
        <v>301</v>
      </c>
      <c r="I159" s="6" t="s">
        <v>301</v>
      </c>
      <c r="J159" s="9" t="s">
        <v>1097</v>
      </c>
      <c r="K159" s="10">
        <v>3</v>
      </c>
      <c r="L159" t="s">
        <v>302</v>
      </c>
      <c r="T159" t="s">
        <v>1701</v>
      </c>
    </row>
    <row r="160" spans="1:20" x14ac:dyDescent="0.25">
      <c r="A160" t="s">
        <v>308</v>
      </c>
      <c r="B160" t="s">
        <v>14</v>
      </c>
      <c r="C160" t="s">
        <v>15</v>
      </c>
      <c r="D160" t="s">
        <v>309</v>
      </c>
      <c r="E160">
        <v>2892</v>
      </c>
      <c r="F160" t="s">
        <v>310</v>
      </c>
      <c r="G160" t="s">
        <v>18</v>
      </c>
      <c r="H160" t="s">
        <v>25</v>
      </c>
      <c r="I160" s="6" t="s">
        <v>25</v>
      </c>
      <c r="J160" s="9" t="s">
        <v>1052</v>
      </c>
      <c r="K160" s="10">
        <v>1</v>
      </c>
      <c r="L160" t="s">
        <v>26</v>
      </c>
      <c r="T160" t="s">
        <v>1702</v>
      </c>
    </row>
    <row r="161" spans="1:20" x14ac:dyDescent="0.25">
      <c r="A161" t="s">
        <v>308</v>
      </c>
      <c r="B161" t="s">
        <v>14</v>
      </c>
      <c r="C161" t="s">
        <v>15</v>
      </c>
      <c r="D161" t="s">
        <v>309</v>
      </c>
      <c r="E161">
        <v>2892</v>
      </c>
      <c r="F161" t="s">
        <v>310</v>
      </c>
      <c r="G161" t="s">
        <v>27</v>
      </c>
      <c r="H161" t="s">
        <v>28</v>
      </c>
      <c r="I161" s="6" t="s">
        <v>28</v>
      </c>
      <c r="J161" s="9" t="s">
        <v>1053</v>
      </c>
      <c r="K161" s="10">
        <v>1</v>
      </c>
      <c r="L161" t="s">
        <v>29</v>
      </c>
      <c r="T161" t="s">
        <v>1703</v>
      </c>
    </row>
    <row r="162" spans="1:20" x14ac:dyDescent="0.25">
      <c r="A162" t="s">
        <v>308</v>
      </c>
      <c r="B162" t="s">
        <v>14</v>
      </c>
      <c r="C162" t="s">
        <v>15</v>
      </c>
      <c r="D162" t="s">
        <v>309</v>
      </c>
      <c r="E162">
        <v>2892</v>
      </c>
      <c r="F162" t="s">
        <v>310</v>
      </c>
      <c r="G162" t="s">
        <v>27</v>
      </c>
      <c r="H162" t="s">
        <v>303</v>
      </c>
      <c r="I162" s="6" t="s">
        <v>303</v>
      </c>
      <c r="J162" s="9" t="s">
        <v>1098</v>
      </c>
      <c r="K162" s="10">
        <v>3</v>
      </c>
      <c r="L162" t="s">
        <v>302</v>
      </c>
      <c r="T162" t="s">
        <v>1704</v>
      </c>
    </row>
    <row r="163" spans="1:20" x14ac:dyDescent="0.25">
      <c r="A163" t="s">
        <v>308</v>
      </c>
      <c r="B163" t="s">
        <v>14</v>
      </c>
      <c r="C163" t="s">
        <v>15</v>
      </c>
      <c r="D163" t="s">
        <v>309</v>
      </c>
      <c r="E163">
        <v>2892</v>
      </c>
      <c r="F163" t="s">
        <v>310</v>
      </c>
      <c r="G163" t="s">
        <v>27</v>
      </c>
      <c r="H163" t="s">
        <v>140</v>
      </c>
      <c r="I163" s="6" t="s">
        <v>140</v>
      </c>
      <c r="J163" s="9" t="s">
        <v>1075</v>
      </c>
      <c r="K163" s="10">
        <v>1</v>
      </c>
      <c r="L163" t="s">
        <v>141</v>
      </c>
      <c r="T163" t="s">
        <v>1705</v>
      </c>
    </row>
    <row r="164" spans="1:20" x14ac:dyDescent="0.25">
      <c r="A164" t="s">
        <v>308</v>
      </c>
      <c r="B164" t="s">
        <v>14</v>
      </c>
      <c r="C164" t="s">
        <v>15</v>
      </c>
      <c r="D164" t="s">
        <v>309</v>
      </c>
      <c r="E164">
        <v>2892</v>
      </c>
      <c r="F164" t="s">
        <v>310</v>
      </c>
      <c r="G164" t="s">
        <v>27</v>
      </c>
      <c r="H164" t="s">
        <v>317</v>
      </c>
      <c r="I164" s="6" t="s">
        <v>317</v>
      </c>
      <c r="J164" s="9" t="s">
        <v>1101</v>
      </c>
      <c r="K164" s="10">
        <v>2</v>
      </c>
      <c r="L164" t="s">
        <v>318</v>
      </c>
      <c r="T164" t="s">
        <v>1706</v>
      </c>
    </row>
    <row r="165" spans="1:20" x14ac:dyDescent="0.25">
      <c r="A165" t="s">
        <v>308</v>
      </c>
      <c r="B165" t="s">
        <v>14</v>
      </c>
      <c r="C165" t="s">
        <v>15</v>
      </c>
      <c r="D165" t="s">
        <v>309</v>
      </c>
      <c r="E165">
        <v>2892</v>
      </c>
      <c r="F165" t="s">
        <v>310</v>
      </c>
      <c r="G165" t="s">
        <v>27</v>
      </c>
      <c r="H165" t="s">
        <v>86</v>
      </c>
      <c r="I165" s="6" t="s">
        <v>86</v>
      </c>
      <c r="J165" s="9" t="s">
        <v>1102</v>
      </c>
      <c r="K165" s="10">
        <v>2</v>
      </c>
      <c r="L165" t="s">
        <v>319</v>
      </c>
      <c r="T165" t="s">
        <v>1707</v>
      </c>
    </row>
    <row r="166" spans="1:20" x14ac:dyDescent="0.25">
      <c r="A166" t="s">
        <v>308</v>
      </c>
      <c r="B166" t="s">
        <v>14</v>
      </c>
      <c r="C166" t="s">
        <v>15</v>
      </c>
      <c r="D166" t="s">
        <v>309</v>
      </c>
      <c r="E166">
        <v>2892</v>
      </c>
      <c r="F166" t="s">
        <v>310</v>
      </c>
      <c r="G166" t="s">
        <v>27</v>
      </c>
      <c r="H166" t="s">
        <v>320</v>
      </c>
      <c r="I166" s="6" t="s">
        <v>320</v>
      </c>
      <c r="J166" s="9" t="s">
        <v>1103</v>
      </c>
      <c r="K166" s="10">
        <v>2</v>
      </c>
      <c r="L166" t="s">
        <v>321</v>
      </c>
      <c r="T166" t="s">
        <v>1708</v>
      </c>
    </row>
    <row r="167" spans="1:20" x14ac:dyDescent="0.25">
      <c r="A167" t="s">
        <v>308</v>
      </c>
      <c r="B167" t="s">
        <v>14</v>
      </c>
      <c r="C167" t="s">
        <v>15</v>
      </c>
      <c r="D167" t="s">
        <v>309</v>
      </c>
      <c r="E167">
        <v>2892</v>
      </c>
      <c r="F167" t="s">
        <v>310</v>
      </c>
      <c r="G167" t="s">
        <v>27</v>
      </c>
      <c r="H167" t="s">
        <v>284</v>
      </c>
      <c r="I167" s="6" t="s">
        <v>284</v>
      </c>
      <c r="J167" s="9" t="s">
        <v>1094</v>
      </c>
      <c r="K167" s="10">
        <v>2</v>
      </c>
      <c r="L167" t="s">
        <v>285</v>
      </c>
      <c r="T167" t="s">
        <v>1709</v>
      </c>
    </row>
    <row r="168" spans="1:20" x14ac:dyDescent="0.25">
      <c r="A168" t="s">
        <v>322</v>
      </c>
      <c r="B168" t="s">
        <v>14</v>
      </c>
      <c r="C168" t="s">
        <v>15</v>
      </c>
      <c r="D168" t="s">
        <v>323</v>
      </c>
      <c r="E168">
        <v>3069</v>
      </c>
      <c r="F168" t="s">
        <v>70</v>
      </c>
      <c r="G168" t="s">
        <v>18</v>
      </c>
      <c r="H168" t="s">
        <v>51</v>
      </c>
      <c r="I168" s="6" t="s">
        <v>25</v>
      </c>
      <c r="J168" s="9" t="s">
        <v>1052</v>
      </c>
      <c r="K168" s="10">
        <v>1</v>
      </c>
      <c r="L168" t="s">
        <v>52</v>
      </c>
      <c r="T168" t="s">
        <v>1710</v>
      </c>
    </row>
    <row r="169" spans="1:20" x14ac:dyDescent="0.25">
      <c r="A169" t="s">
        <v>324</v>
      </c>
      <c r="B169" t="s">
        <v>14</v>
      </c>
      <c r="C169" t="s">
        <v>15</v>
      </c>
      <c r="D169" t="s">
        <v>325</v>
      </c>
      <c r="E169">
        <v>4953</v>
      </c>
      <c r="F169" t="s">
        <v>57</v>
      </c>
      <c r="G169" t="s">
        <v>18</v>
      </c>
      <c r="H169" t="s">
        <v>58</v>
      </c>
      <c r="I169" s="6" t="s">
        <v>58</v>
      </c>
      <c r="J169" s="9" t="s">
        <v>1060</v>
      </c>
      <c r="K169" s="10">
        <v>3</v>
      </c>
      <c r="L169" t="s">
        <v>59</v>
      </c>
      <c r="T169" t="s">
        <v>1711</v>
      </c>
    </row>
    <row r="170" spans="1:20" x14ac:dyDescent="0.25">
      <c r="A170" t="s">
        <v>324</v>
      </c>
      <c r="B170" t="s">
        <v>14</v>
      </c>
      <c r="C170" t="s">
        <v>15</v>
      </c>
      <c r="D170" t="s">
        <v>325</v>
      </c>
      <c r="E170">
        <v>4953</v>
      </c>
      <c r="F170" t="s">
        <v>57</v>
      </c>
      <c r="G170" t="s">
        <v>18</v>
      </c>
      <c r="H170" t="s">
        <v>51</v>
      </c>
      <c r="I170" s="6" t="s">
        <v>25</v>
      </c>
      <c r="J170" s="9" t="s">
        <v>1052</v>
      </c>
      <c r="K170" s="10">
        <v>1</v>
      </c>
      <c r="L170" t="s">
        <v>52</v>
      </c>
      <c r="M170" t="s">
        <v>326</v>
      </c>
      <c r="T170" t="s">
        <v>1712</v>
      </c>
    </row>
    <row r="171" spans="1:20" x14ac:dyDescent="0.25">
      <c r="A171" t="s">
        <v>324</v>
      </c>
      <c r="B171" t="s">
        <v>14</v>
      </c>
      <c r="C171" t="s">
        <v>15</v>
      </c>
      <c r="D171" t="s">
        <v>325</v>
      </c>
      <c r="E171">
        <v>4953</v>
      </c>
      <c r="F171" t="s">
        <v>57</v>
      </c>
      <c r="G171" t="s">
        <v>38</v>
      </c>
      <c r="H171" t="s">
        <v>61</v>
      </c>
      <c r="I171" s="6" t="s">
        <v>61</v>
      </c>
      <c r="J171" s="9" t="s">
        <v>1061</v>
      </c>
      <c r="K171" s="10">
        <v>1</v>
      </c>
      <c r="L171" t="s">
        <v>62</v>
      </c>
      <c r="T171" t="s">
        <v>1713</v>
      </c>
    </row>
    <row r="172" spans="1:20" x14ac:dyDescent="0.25">
      <c r="A172" t="s">
        <v>324</v>
      </c>
      <c r="B172" t="s">
        <v>14</v>
      </c>
      <c r="C172" t="s">
        <v>15</v>
      </c>
      <c r="D172" t="s">
        <v>325</v>
      </c>
      <c r="E172">
        <v>4953</v>
      </c>
      <c r="F172" t="s">
        <v>57</v>
      </c>
      <c r="G172" t="s">
        <v>38</v>
      </c>
      <c r="H172" t="s">
        <v>64</v>
      </c>
      <c r="I172" s="6" t="s">
        <v>64</v>
      </c>
      <c r="J172" s="9" t="s">
        <v>1062</v>
      </c>
      <c r="K172" s="10">
        <v>3</v>
      </c>
      <c r="L172" t="s">
        <v>65</v>
      </c>
      <c r="T172" t="s">
        <v>1714</v>
      </c>
    </row>
    <row r="173" spans="1:20" x14ac:dyDescent="0.25">
      <c r="A173" t="s">
        <v>324</v>
      </c>
      <c r="B173" t="s">
        <v>14</v>
      </c>
      <c r="C173" t="s">
        <v>15</v>
      </c>
      <c r="D173" t="s">
        <v>325</v>
      </c>
      <c r="E173">
        <v>4953</v>
      </c>
      <c r="F173" t="s">
        <v>57</v>
      </c>
      <c r="G173" t="s">
        <v>27</v>
      </c>
      <c r="H173" t="s">
        <v>30</v>
      </c>
      <c r="I173" s="6" t="s">
        <v>30</v>
      </c>
      <c r="J173" s="9" t="s">
        <v>1054</v>
      </c>
      <c r="K173" s="10">
        <v>1</v>
      </c>
      <c r="L173" t="s">
        <v>31</v>
      </c>
      <c r="M173" t="s">
        <v>326</v>
      </c>
      <c r="T173" t="s">
        <v>1715</v>
      </c>
    </row>
    <row r="174" spans="1:20" x14ac:dyDescent="0.25">
      <c r="A174" t="s">
        <v>327</v>
      </c>
      <c r="B174" t="s">
        <v>14</v>
      </c>
      <c r="C174" t="s">
        <v>15</v>
      </c>
      <c r="D174" t="s">
        <v>328</v>
      </c>
      <c r="E174">
        <v>2869</v>
      </c>
      <c r="F174" t="s">
        <v>70</v>
      </c>
      <c r="G174" t="s">
        <v>18</v>
      </c>
      <c r="H174" t="s">
        <v>19</v>
      </c>
      <c r="I174" s="6" t="s">
        <v>19</v>
      </c>
      <c r="J174" s="9" t="s">
        <v>1050</v>
      </c>
      <c r="K174" s="10">
        <v>2</v>
      </c>
      <c r="L174" t="s">
        <v>20</v>
      </c>
      <c r="M174" t="s">
        <v>329</v>
      </c>
      <c r="T174" t="s">
        <v>1716</v>
      </c>
    </row>
    <row r="175" spans="1:20" x14ac:dyDescent="0.25">
      <c r="A175" t="s">
        <v>327</v>
      </c>
      <c r="B175" t="s">
        <v>14</v>
      </c>
      <c r="C175" t="s">
        <v>15</v>
      </c>
      <c r="D175" t="s">
        <v>328</v>
      </c>
      <c r="E175">
        <v>2869</v>
      </c>
      <c r="F175" t="s">
        <v>70</v>
      </c>
      <c r="G175" t="s">
        <v>18</v>
      </c>
      <c r="H175" t="s">
        <v>263</v>
      </c>
      <c r="I175" s="6" t="s">
        <v>263</v>
      </c>
      <c r="J175" s="9" t="s">
        <v>1089</v>
      </c>
      <c r="K175" s="10">
        <v>3</v>
      </c>
      <c r="L175" t="s">
        <v>264</v>
      </c>
      <c r="T175" t="s">
        <v>1717</v>
      </c>
    </row>
    <row r="176" spans="1:20" x14ac:dyDescent="0.25">
      <c r="A176" t="s">
        <v>327</v>
      </c>
      <c r="B176" t="s">
        <v>14</v>
      </c>
      <c r="C176" t="s">
        <v>15</v>
      </c>
      <c r="D176" t="s">
        <v>328</v>
      </c>
      <c r="E176">
        <v>2869</v>
      </c>
      <c r="F176" t="s">
        <v>70</v>
      </c>
      <c r="G176" t="s">
        <v>18</v>
      </c>
      <c r="H176" t="s">
        <v>25</v>
      </c>
      <c r="I176" s="6" t="s">
        <v>25</v>
      </c>
      <c r="J176" s="9" t="s">
        <v>1052</v>
      </c>
      <c r="K176" s="10">
        <v>1</v>
      </c>
      <c r="L176" t="s">
        <v>26</v>
      </c>
      <c r="M176" t="s">
        <v>330</v>
      </c>
      <c r="T176" t="s">
        <v>1718</v>
      </c>
    </row>
    <row r="177" spans="1:20" x14ac:dyDescent="0.25">
      <c r="A177" t="s">
        <v>327</v>
      </c>
      <c r="B177" t="s">
        <v>14</v>
      </c>
      <c r="C177" t="s">
        <v>15</v>
      </c>
      <c r="D177" t="s">
        <v>328</v>
      </c>
      <c r="E177">
        <v>2869</v>
      </c>
      <c r="F177" t="s">
        <v>70</v>
      </c>
      <c r="G177" t="s">
        <v>27</v>
      </c>
      <c r="H177" t="s">
        <v>28</v>
      </c>
      <c r="I177" s="6" t="s">
        <v>28</v>
      </c>
      <c r="J177" s="9" t="s">
        <v>1053</v>
      </c>
      <c r="K177" s="10">
        <v>1</v>
      </c>
      <c r="L177" t="s">
        <v>29</v>
      </c>
      <c r="T177" t="s">
        <v>1719</v>
      </c>
    </row>
    <row r="178" spans="1:20" x14ac:dyDescent="0.25">
      <c r="A178" t="s">
        <v>327</v>
      </c>
      <c r="B178" t="s">
        <v>14</v>
      </c>
      <c r="C178" t="s">
        <v>15</v>
      </c>
      <c r="D178" t="s">
        <v>328</v>
      </c>
      <c r="E178">
        <v>2869</v>
      </c>
      <c r="F178" t="s">
        <v>70</v>
      </c>
      <c r="G178" t="s">
        <v>27</v>
      </c>
      <c r="H178" t="s">
        <v>30</v>
      </c>
      <c r="I178" s="6" t="s">
        <v>30</v>
      </c>
      <c r="J178" s="9" t="s">
        <v>1054</v>
      </c>
      <c r="K178" s="10">
        <v>1</v>
      </c>
      <c r="L178" t="s">
        <v>31</v>
      </c>
      <c r="M178" t="s">
        <v>330</v>
      </c>
      <c r="T178" t="s">
        <v>1720</v>
      </c>
    </row>
    <row r="179" spans="1:20" x14ac:dyDescent="0.25">
      <c r="A179" t="s">
        <v>327</v>
      </c>
      <c r="B179" t="s">
        <v>14</v>
      </c>
      <c r="C179" t="s">
        <v>15</v>
      </c>
      <c r="D179" t="s">
        <v>328</v>
      </c>
      <c r="E179">
        <v>2869</v>
      </c>
      <c r="F179" t="s">
        <v>70</v>
      </c>
      <c r="G179" t="s">
        <v>27</v>
      </c>
      <c r="H179" t="s">
        <v>317</v>
      </c>
      <c r="I179" s="6" t="s">
        <v>317</v>
      </c>
      <c r="J179" s="9" t="s">
        <v>1101</v>
      </c>
      <c r="K179" s="10">
        <v>2</v>
      </c>
      <c r="L179" t="s">
        <v>318</v>
      </c>
      <c r="T179" t="s">
        <v>1721</v>
      </c>
    </row>
    <row r="180" spans="1:20" x14ac:dyDescent="0.25">
      <c r="A180" t="s">
        <v>331</v>
      </c>
      <c r="B180" t="s">
        <v>14</v>
      </c>
      <c r="C180" t="s">
        <v>15</v>
      </c>
      <c r="D180" t="s">
        <v>332</v>
      </c>
      <c r="E180">
        <v>4922</v>
      </c>
      <c r="F180" t="s">
        <v>197</v>
      </c>
      <c r="G180" t="s">
        <v>18</v>
      </c>
      <c r="H180" t="s">
        <v>19</v>
      </c>
      <c r="I180" s="6" t="s">
        <v>19</v>
      </c>
      <c r="J180" s="9" t="s">
        <v>1050</v>
      </c>
      <c r="K180" s="10">
        <v>2</v>
      </c>
      <c r="L180" t="s">
        <v>20</v>
      </c>
      <c r="M180" t="s">
        <v>296</v>
      </c>
      <c r="T180" t="s">
        <v>1722</v>
      </c>
    </row>
    <row r="181" spans="1:20" x14ac:dyDescent="0.25">
      <c r="A181" t="s">
        <v>331</v>
      </c>
      <c r="B181" t="s">
        <v>14</v>
      </c>
      <c r="C181" t="s">
        <v>15</v>
      </c>
      <c r="D181" t="s">
        <v>332</v>
      </c>
      <c r="E181">
        <v>4922</v>
      </c>
      <c r="F181" t="s">
        <v>197</v>
      </c>
      <c r="G181" t="s">
        <v>18</v>
      </c>
      <c r="H181" t="s">
        <v>301</v>
      </c>
      <c r="I181" s="6" t="s">
        <v>301</v>
      </c>
      <c r="J181" s="9" t="s">
        <v>1097</v>
      </c>
      <c r="K181" s="10">
        <v>3</v>
      </c>
      <c r="L181" t="s">
        <v>302</v>
      </c>
      <c r="T181" t="s">
        <v>1723</v>
      </c>
    </row>
    <row r="182" spans="1:20" x14ac:dyDescent="0.25">
      <c r="A182" t="s">
        <v>331</v>
      </c>
      <c r="B182" t="s">
        <v>14</v>
      </c>
      <c r="C182" t="s">
        <v>15</v>
      </c>
      <c r="D182" t="s">
        <v>332</v>
      </c>
      <c r="E182">
        <v>4922</v>
      </c>
      <c r="F182" t="s">
        <v>197</v>
      </c>
      <c r="G182" t="s">
        <v>18</v>
      </c>
      <c r="H182" t="s">
        <v>25</v>
      </c>
      <c r="I182" s="6" t="s">
        <v>25</v>
      </c>
      <c r="J182" s="9" t="s">
        <v>1052</v>
      </c>
      <c r="K182" s="10">
        <v>1</v>
      </c>
      <c r="L182" t="s">
        <v>26</v>
      </c>
      <c r="T182" t="s">
        <v>1724</v>
      </c>
    </row>
    <row r="183" spans="1:20" x14ac:dyDescent="0.25">
      <c r="A183" t="s">
        <v>331</v>
      </c>
      <c r="B183" t="s">
        <v>14</v>
      </c>
      <c r="C183" t="s">
        <v>15</v>
      </c>
      <c r="D183" t="s">
        <v>332</v>
      </c>
      <c r="E183">
        <v>4922</v>
      </c>
      <c r="F183" t="s">
        <v>197</v>
      </c>
      <c r="G183" t="s">
        <v>27</v>
      </c>
      <c r="H183" t="s">
        <v>66</v>
      </c>
      <c r="I183" s="6" t="s">
        <v>66</v>
      </c>
      <c r="J183" s="9" t="s">
        <v>1063</v>
      </c>
      <c r="K183" s="10">
        <v>1</v>
      </c>
      <c r="L183" t="s">
        <v>67</v>
      </c>
      <c r="T183" t="s">
        <v>1725</v>
      </c>
    </row>
    <row r="184" spans="1:20" x14ac:dyDescent="0.25">
      <c r="A184" t="s">
        <v>331</v>
      </c>
      <c r="B184" t="s">
        <v>14</v>
      </c>
      <c r="C184" t="s">
        <v>15</v>
      </c>
      <c r="D184" t="s">
        <v>332</v>
      </c>
      <c r="E184">
        <v>4922</v>
      </c>
      <c r="F184" t="s">
        <v>197</v>
      </c>
      <c r="G184" t="s">
        <v>27</v>
      </c>
      <c r="H184" t="s">
        <v>303</v>
      </c>
      <c r="I184" s="6" t="s">
        <v>303</v>
      </c>
      <c r="J184" s="9" t="s">
        <v>1098</v>
      </c>
      <c r="K184" s="10">
        <v>3</v>
      </c>
      <c r="L184" t="s">
        <v>302</v>
      </c>
      <c r="T184" t="s">
        <v>1726</v>
      </c>
    </row>
    <row r="185" spans="1:20" x14ac:dyDescent="0.25">
      <c r="A185" t="s">
        <v>333</v>
      </c>
      <c r="B185" t="s">
        <v>14</v>
      </c>
      <c r="C185" t="s">
        <v>15</v>
      </c>
      <c r="D185" t="s">
        <v>334</v>
      </c>
      <c r="E185">
        <v>4911</v>
      </c>
      <c r="F185" t="s">
        <v>17</v>
      </c>
      <c r="G185" t="s">
        <v>27</v>
      </c>
      <c r="H185" t="s">
        <v>28</v>
      </c>
      <c r="I185" s="6" t="s">
        <v>28</v>
      </c>
      <c r="J185" s="9" t="s">
        <v>1053</v>
      </c>
      <c r="K185" s="10">
        <v>1</v>
      </c>
      <c r="L185" t="s">
        <v>29</v>
      </c>
      <c r="T185" t="s">
        <v>1727</v>
      </c>
    </row>
    <row r="186" spans="1:20" x14ac:dyDescent="0.25">
      <c r="A186" t="s">
        <v>333</v>
      </c>
      <c r="B186" t="s">
        <v>14</v>
      </c>
      <c r="C186" t="s">
        <v>15</v>
      </c>
      <c r="D186" t="s">
        <v>334</v>
      </c>
      <c r="E186">
        <v>4911</v>
      </c>
      <c r="F186" t="s">
        <v>17</v>
      </c>
      <c r="G186" t="s">
        <v>27</v>
      </c>
      <c r="H186" t="s">
        <v>288</v>
      </c>
      <c r="I186" s="6" t="s">
        <v>288</v>
      </c>
      <c r="J186" s="9" t="s">
        <v>1095</v>
      </c>
      <c r="K186" s="10">
        <v>2</v>
      </c>
      <c r="L186" t="s">
        <v>289</v>
      </c>
      <c r="T186" t="s">
        <v>1728</v>
      </c>
    </row>
    <row r="187" spans="1:20" x14ac:dyDescent="0.25">
      <c r="A187" t="s">
        <v>335</v>
      </c>
      <c r="B187" t="s">
        <v>14</v>
      </c>
      <c r="C187" t="s">
        <v>15</v>
      </c>
      <c r="D187" t="s">
        <v>336</v>
      </c>
      <c r="E187">
        <v>4911</v>
      </c>
      <c r="F187" t="s">
        <v>337</v>
      </c>
      <c r="G187" t="s">
        <v>18</v>
      </c>
      <c r="H187" t="s">
        <v>19</v>
      </c>
      <c r="I187" s="6" t="s">
        <v>19</v>
      </c>
      <c r="J187" s="9" t="s">
        <v>1050</v>
      </c>
      <c r="K187" s="10">
        <v>2</v>
      </c>
      <c r="L187" t="s">
        <v>20</v>
      </c>
      <c r="T187" t="s">
        <v>1729</v>
      </c>
    </row>
    <row r="188" spans="1:20" x14ac:dyDescent="0.25">
      <c r="A188" t="s">
        <v>335</v>
      </c>
      <c r="B188" t="s">
        <v>14</v>
      </c>
      <c r="C188" t="s">
        <v>15</v>
      </c>
      <c r="D188" t="s">
        <v>336</v>
      </c>
      <c r="E188">
        <v>4911</v>
      </c>
      <c r="F188" t="s">
        <v>337</v>
      </c>
      <c r="G188" t="s">
        <v>18</v>
      </c>
      <c r="H188" t="s">
        <v>301</v>
      </c>
      <c r="I188" s="6" t="s">
        <v>301</v>
      </c>
      <c r="J188" s="9" t="s">
        <v>1097</v>
      </c>
      <c r="K188" s="10">
        <v>3</v>
      </c>
      <c r="L188" t="s">
        <v>302</v>
      </c>
      <c r="T188" t="s">
        <v>1730</v>
      </c>
    </row>
    <row r="189" spans="1:20" x14ac:dyDescent="0.25">
      <c r="A189" t="s">
        <v>335</v>
      </c>
      <c r="B189" t="s">
        <v>14</v>
      </c>
      <c r="C189" t="s">
        <v>15</v>
      </c>
      <c r="D189" t="s">
        <v>336</v>
      </c>
      <c r="E189">
        <v>4911</v>
      </c>
      <c r="F189" t="s">
        <v>337</v>
      </c>
      <c r="G189" t="s">
        <v>18</v>
      </c>
      <c r="H189" t="s">
        <v>25</v>
      </c>
      <c r="I189" s="6" t="s">
        <v>25</v>
      </c>
      <c r="J189" s="9" t="s">
        <v>1052</v>
      </c>
      <c r="K189" s="10">
        <v>1</v>
      </c>
      <c r="L189" t="s">
        <v>26</v>
      </c>
      <c r="T189" t="s">
        <v>1731</v>
      </c>
    </row>
    <row r="190" spans="1:20" x14ac:dyDescent="0.25">
      <c r="A190" t="s">
        <v>335</v>
      </c>
      <c r="B190" t="s">
        <v>14</v>
      </c>
      <c r="C190" t="s">
        <v>15</v>
      </c>
      <c r="D190" t="s">
        <v>336</v>
      </c>
      <c r="E190">
        <v>4911</v>
      </c>
      <c r="F190" t="s">
        <v>337</v>
      </c>
      <c r="G190" t="s">
        <v>27</v>
      </c>
      <c r="H190" t="s">
        <v>28</v>
      </c>
      <c r="I190" s="6" t="s">
        <v>28</v>
      </c>
      <c r="J190" s="9" t="s">
        <v>1053</v>
      </c>
      <c r="K190" s="10">
        <v>1</v>
      </c>
      <c r="L190" t="s">
        <v>29</v>
      </c>
      <c r="T190" t="s">
        <v>1732</v>
      </c>
    </row>
    <row r="191" spans="1:20" x14ac:dyDescent="0.25">
      <c r="A191" t="s">
        <v>335</v>
      </c>
      <c r="B191" t="s">
        <v>14</v>
      </c>
      <c r="C191" t="s">
        <v>15</v>
      </c>
      <c r="D191" t="s">
        <v>336</v>
      </c>
      <c r="E191">
        <v>4911</v>
      </c>
      <c r="F191" t="s">
        <v>337</v>
      </c>
      <c r="G191" t="s">
        <v>27</v>
      </c>
      <c r="H191" t="s">
        <v>288</v>
      </c>
      <c r="I191" s="6" t="s">
        <v>288</v>
      </c>
      <c r="J191" s="9" t="s">
        <v>1095</v>
      </c>
      <c r="K191" s="10">
        <v>2</v>
      </c>
      <c r="L191" t="s">
        <v>289</v>
      </c>
      <c r="T191" t="s">
        <v>1733</v>
      </c>
    </row>
    <row r="192" spans="1:20" x14ac:dyDescent="0.25">
      <c r="A192" t="s">
        <v>335</v>
      </c>
      <c r="B192" t="s">
        <v>14</v>
      </c>
      <c r="C192" t="s">
        <v>15</v>
      </c>
      <c r="D192" t="s">
        <v>336</v>
      </c>
      <c r="E192">
        <v>4911</v>
      </c>
      <c r="F192" t="s">
        <v>337</v>
      </c>
      <c r="G192" t="s">
        <v>27</v>
      </c>
      <c r="H192" t="s">
        <v>30</v>
      </c>
      <c r="I192" s="6" t="s">
        <v>30</v>
      </c>
      <c r="J192" s="9" t="s">
        <v>1054</v>
      </c>
      <c r="K192" s="10">
        <v>1</v>
      </c>
      <c r="L192" t="s">
        <v>31</v>
      </c>
      <c r="T192" t="s">
        <v>1734</v>
      </c>
    </row>
    <row r="193" spans="1:20" x14ac:dyDescent="0.25">
      <c r="A193" t="s">
        <v>335</v>
      </c>
      <c r="B193" t="s">
        <v>14</v>
      </c>
      <c r="C193" t="s">
        <v>15</v>
      </c>
      <c r="D193" t="s">
        <v>336</v>
      </c>
      <c r="E193">
        <v>4911</v>
      </c>
      <c r="F193" t="s">
        <v>337</v>
      </c>
      <c r="G193" t="s">
        <v>27</v>
      </c>
      <c r="H193" t="s">
        <v>303</v>
      </c>
      <c r="I193" s="6" t="s">
        <v>303</v>
      </c>
      <c r="J193" s="9" t="s">
        <v>1098</v>
      </c>
      <c r="K193" s="10">
        <v>3</v>
      </c>
      <c r="L193" t="s">
        <v>302</v>
      </c>
      <c r="T193" t="s">
        <v>1735</v>
      </c>
    </row>
    <row r="194" spans="1:20" x14ac:dyDescent="0.25">
      <c r="A194" t="s">
        <v>338</v>
      </c>
      <c r="B194" t="s">
        <v>14</v>
      </c>
      <c r="C194" t="s">
        <v>15</v>
      </c>
      <c r="D194" t="s">
        <v>339</v>
      </c>
      <c r="E194">
        <v>3711</v>
      </c>
      <c r="F194" t="s">
        <v>340</v>
      </c>
      <c r="G194" t="s">
        <v>18</v>
      </c>
      <c r="H194" t="s">
        <v>19</v>
      </c>
      <c r="I194" s="6" t="s">
        <v>19</v>
      </c>
      <c r="J194" s="9" t="s">
        <v>1050</v>
      </c>
      <c r="K194" s="10">
        <v>2</v>
      </c>
      <c r="L194" t="s">
        <v>20</v>
      </c>
      <c r="T194" t="s">
        <v>1736</v>
      </c>
    </row>
    <row r="195" spans="1:20" x14ac:dyDescent="0.25">
      <c r="A195" t="s">
        <v>338</v>
      </c>
      <c r="B195" t="s">
        <v>14</v>
      </c>
      <c r="C195" t="s">
        <v>15</v>
      </c>
      <c r="D195" t="s">
        <v>339</v>
      </c>
      <c r="E195">
        <v>3711</v>
      </c>
      <c r="F195" t="s">
        <v>340</v>
      </c>
      <c r="G195" t="s">
        <v>18</v>
      </c>
      <c r="H195" t="s">
        <v>341</v>
      </c>
      <c r="I195" s="6" t="s">
        <v>341</v>
      </c>
      <c r="J195" s="9" t="s">
        <v>1104</v>
      </c>
      <c r="K195" s="10">
        <v>2</v>
      </c>
      <c r="L195" t="s">
        <v>342</v>
      </c>
      <c r="T195" t="s">
        <v>1737</v>
      </c>
    </row>
    <row r="196" spans="1:20" x14ac:dyDescent="0.25">
      <c r="A196" t="s">
        <v>338</v>
      </c>
      <c r="B196" t="s">
        <v>14</v>
      </c>
      <c r="C196" t="s">
        <v>15</v>
      </c>
      <c r="D196" t="s">
        <v>339</v>
      </c>
      <c r="E196">
        <v>3711</v>
      </c>
      <c r="F196" t="s">
        <v>340</v>
      </c>
      <c r="G196" t="s">
        <v>18</v>
      </c>
      <c r="H196" t="s">
        <v>343</v>
      </c>
      <c r="I196" s="6" t="s">
        <v>343</v>
      </c>
      <c r="J196" s="9" t="s">
        <v>1105</v>
      </c>
      <c r="K196" s="10">
        <v>2</v>
      </c>
      <c r="L196" t="s">
        <v>344</v>
      </c>
      <c r="T196" t="s">
        <v>1738</v>
      </c>
    </row>
    <row r="197" spans="1:20" x14ac:dyDescent="0.25">
      <c r="A197" t="s">
        <v>338</v>
      </c>
      <c r="B197" t="s">
        <v>14</v>
      </c>
      <c r="C197" t="s">
        <v>15</v>
      </c>
      <c r="D197" t="s">
        <v>339</v>
      </c>
      <c r="E197">
        <v>3711</v>
      </c>
      <c r="F197" t="s">
        <v>340</v>
      </c>
      <c r="G197" t="s">
        <v>18</v>
      </c>
      <c r="H197" t="s">
        <v>30</v>
      </c>
      <c r="I197" s="6" t="s">
        <v>30</v>
      </c>
      <c r="J197" s="9" t="s">
        <v>1106</v>
      </c>
      <c r="K197" s="10">
        <v>2</v>
      </c>
      <c r="L197" t="s">
        <v>345</v>
      </c>
      <c r="T197" t="s">
        <v>1739</v>
      </c>
    </row>
    <row r="198" spans="1:20" x14ac:dyDescent="0.25">
      <c r="A198" t="s">
        <v>338</v>
      </c>
      <c r="B198" t="s">
        <v>14</v>
      </c>
      <c r="C198" t="s">
        <v>15</v>
      </c>
      <c r="D198" t="s">
        <v>339</v>
      </c>
      <c r="E198">
        <v>3711</v>
      </c>
      <c r="F198" t="s">
        <v>340</v>
      </c>
      <c r="G198" t="s">
        <v>18</v>
      </c>
      <c r="H198" t="s">
        <v>25</v>
      </c>
      <c r="I198" s="6" t="s">
        <v>25</v>
      </c>
      <c r="J198" s="9" t="s">
        <v>1052</v>
      </c>
      <c r="K198" s="10">
        <v>1</v>
      </c>
      <c r="L198" t="s">
        <v>26</v>
      </c>
      <c r="T198" t="s">
        <v>1740</v>
      </c>
    </row>
    <row r="199" spans="1:20" x14ac:dyDescent="0.25">
      <c r="A199" t="s">
        <v>338</v>
      </c>
      <c r="B199" t="s">
        <v>14</v>
      </c>
      <c r="C199" t="s">
        <v>15</v>
      </c>
      <c r="D199" t="s">
        <v>339</v>
      </c>
      <c r="E199">
        <v>3711</v>
      </c>
      <c r="F199" t="s">
        <v>340</v>
      </c>
      <c r="G199" t="s">
        <v>27</v>
      </c>
      <c r="H199" t="s">
        <v>28</v>
      </c>
      <c r="I199" s="6" t="s">
        <v>28</v>
      </c>
      <c r="J199" s="9" t="s">
        <v>1053</v>
      </c>
      <c r="K199" s="10">
        <v>1</v>
      </c>
      <c r="L199" t="s">
        <v>29</v>
      </c>
      <c r="T199" t="s">
        <v>1741</v>
      </c>
    </row>
    <row r="200" spans="1:20" x14ac:dyDescent="0.25">
      <c r="A200" t="s">
        <v>338</v>
      </c>
      <c r="B200" t="s">
        <v>14</v>
      </c>
      <c r="C200" t="s">
        <v>15</v>
      </c>
      <c r="D200" t="s">
        <v>339</v>
      </c>
      <c r="E200">
        <v>3711</v>
      </c>
      <c r="F200" t="s">
        <v>340</v>
      </c>
      <c r="G200" t="s">
        <v>27</v>
      </c>
      <c r="H200" t="s">
        <v>30</v>
      </c>
      <c r="I200" s="6" t="s">
        <v>30</v>
      </c>
      <c r="J200" s="9" t="s">
        <v>1054</v>
      </c>
      <c r="K200" s="10">
        <v>1</v>
      </c>
      <c r="L200" t="s">
        <v>31</v>
      </c>
      <c r="T200" t="s">
        <v>1742</v>
      </c>
    </row>
    <row r="201" spans="1:20" x14ac:dyDescent="0.25">
      <c r="A201" t="s">
        <v>338</v>
      </c>
      <c r="B201" t="s">
        <v>14</v>
      </c>
      <c r="C201" t="s">
        <v>15</v>
      </c>
      <c r="D201" t="s">
        <v>339</v>
      </c>
      <c r="E201">
        <v>3711</v>
      </c>
      <c r="F201" t="s">
        <v>340</v>
      </c>
      <c r="G201" t="s">
        <v>27</v>
      </c>
      <c r="H201" t="s">
        <v>276</v>
      </c>
      <c r="I201" s="6" t="s">
        <v>276</v>
      </c>
      <c r="J201" s="9" t="s">
        <v>1107</v>
      </c>
      <c r="K201" s="10">
        <v>3</v>
      </c>
      <c r="L201" t="s">
        <v>346</v>
      </c>
      <c r="T201" t="s">
        <v>1743</v>
      </c>
    </row>
    <row r="202" spans="1:20" x14ac:dyDescent="0.25">
      <c r="A202" t="s">
        <v>347</v>
      </c>
      <c r="B202" t="s">
        <v>14</v>
      </c>
      <c r="C202" t="s">
        <v>15</v>
      </c>
      <c r="D202" t="s">
        <v>348</v>
      </c>
      <c r="E202">
        <v>3621</v>
      </c>
      <c r="F202" t="s">
        <v>349</v>
      </c>
      <c r="G202" t="s">
        <v>18</v>
      </c>
      <c r="H202" t="s">
        <v>131</v>
      </c>
      <c r="I202" s="6" t="s">
        <v>131</v>
      </c>
      <c r="J202" s="9" t="s">
        <v>1074</v>
      </c>
      <c r="K202" s="10">
        <v>3</v>
      </c>
      <c r="L202" t="s">
        <v>132</v>
      </c>
      <c r="T202" t="s">
        <v>1744</v>
      </c>
    </row>
    <row r="203" spans="1:20" x14ac:dyDescent="0.25">
      <c r="A203" t="s">
        <v>350</v>
      </c>
      <c r="B203" t="s">
        <v>14</v>
      </c>
      <c r="C203" t="s">
        <v>15</v>
      </c>
      <c r="D203" t="s">
        <v>351</v>
      </c>
      <c r="E203">
        <v>3089</v>
      </c>
      <c r="F203" t="s">
        <v>70</v>
      </c>
      <c r="G203" t="s">
        <v>18</v>
      </c>
      <c r="H203" t="s">
        <v>208</v>
      </c>
      <c r="I203" s="6" t="s">
        <v>208</v>
      </c>
      <c r="J203" s="9" t="s">
        <v>1083</v>
      </c>
      <c r="K203" s="10">
        <v>1</v>
      </c>
      <c r="L203" t="s">
        <v>209</v>
      </c>
      <c r="M203" t="s">
        <v>352</v>
      </c>
      <c r="T203" t="s">
        <v>1745</v>
      </c>
    </row>
    <row r="204" spans="1:20" x14ac:dyDescent="0.25">
      <c r="A204" t="s">
        <v>353</v>
      </c>
      <c r="B204" t="s">
        <v>14</v>
      </c>
      <c r="C204" t="s">
        <v>15</v>
      </c>
      <c r="D204" t="s">
        <v>354</v>
      </c>
      <c r="E204">
        <v>4922</v>
      </c>
      <c r="F204" t="s">
        <v>197</v>
      </c>
      <c r="G204" t="s">
        <v>18</v>
      </c>
      <c r="H204" t="s">
        <v>19</v>
      </c>
      <c r="I204" s="6" t="s">
        <v>19</v>
      </c>
      <c r="J204" s="9" t="s">
        <v>1050</v>
      </c>
      <c r="K204" s="10">
        <v>2</v>
      </c>
      <c r="L204" t="s">
        <v>20</v>
      </c>
      <c r="M204" t="s">
        <v>296</v>
      </c>
      <c r="T204" t="s">
        <v>1746</v>
      </c>
    </row>
    <row r="205" spans="1:20" x14ac:dyDescent="0.25">
      <c r="A205" t="s">
        <v>353</v>
      </c>
      <c r="B205" t="s">
        <v>14</v>
      </c>
      <c r="C205" t="s">
        <v>15</v>
      </c>
      <c r="D205" t="s">
        <v>354</v>
      </c>
      <c r="E205">
        <v>4922</v>
      </c>
      <c r="F205" t="s">
        <v>197</v>
      </c>
      <c r="G205" t="s">
        <v>18</v>
      </c>
      <c r="H205" t="s">
        <v>25</v>
      </c>
      <c r="I205" s="6" t="s">
        <v>25</v>
      </c>
      <c r="J205" s="9" t="s">
        <v>1052</v>
      </c>
      <c r="K205" s="10">
        <v>1</v>
      </c>
      <c r="L205" t="s">
        <v>26</v>
      </c>
      <c r="T205" t="s">
        <v>1747</v>
      </c>
    </row>
    <row r="206" spans="1:20" x14ac:dyDescent="0.25">
      <c r="A206" t="s">
        <v>355</v>
      </c>
      <c r="B206" t="s">
        <v>14</v>
      </c>
      <c r="C206" t="s">
        <v>15</v>
      </c>
      <c r="D206" t="s">
        <v>356</v>
      </c>
      <c r="E206">
        <v>3821</v>
      </c>
      <c r="F206" t="s">
        <v>357</v>
      </c>
      <c r="G206" t="s">
        <v>18</v>
      </c>
      <c r="H206" t="s">
        <v>145</v>
      </c>
      <c r="I206" s="6" t="s">
        <v>145</v>
      </c>
      <c r="J206" s="9" t="s">
        <v>1076</v>
      </c>
      <c r="K206" s="10">
        <v>1</v>
      </c>
      <c r="L206" t="s">
        <v>146</v>
      </c>
      <c r="T206" t="s">
        <v>1748</v>
      </c>
    </row>
    <row r="207" spans="1:20" x14ac:dyDescent="0.25">
      <c r="A207" t="s">
        <v>358</v>
      </c>
      <c r="B207" t="s">
        <v>14</v>
      </c>
      <c r="C207" t="s">
        <v>15</v>
      </c>
      <c r="D207" t="s">
        <v>359</v>
      </c>
      <c r="E207">
        <v>3479</v>
      </c>
      <c r="F207" t="s">
        <v>360</v>
      </c>
      <c r="G207" t="s">
        <v>18</v>
      </c>
      <c r="H207" t="s">
        <v>131</v>
      </c>
      <c r="I207" s="6" t="s">
        <v>131</v>
      </c>
      <c r="J207" s="9" t="s">
        <v>1074</v>
      </c>
      <c r="K207" s="10">
        <v>3</v>
      </c>
      <c r="L207" t="s">
        <v>132</v>
      </c>
      <c r="T207" t="s">
        <v>1749</v>
      </c>
    </row>
    <row r="208" spans="1:20" x14ac:dyDescent="0.25">
      <c r="A208" t="s">
        <v>361</v>
      </c>
      <c r="B208" t="s">
        <v>14</v>
      </c>
      <c r="C208" t="s">
        <v>15</v>
      </c>
      <c r="D208" t="s">
        <v>362</v>
      </c>
      <c r="E208">
        <v>3442</v>
      </c>
      <c r="F208" t="s">
        <v>221</v>
      </c>
      <c r="G208" t="s">
        <v>18</v>
      </c>
      <c r="H208" t="s">
        <v>131</v>
      </c>
      <c r="I208" s="6" t="s">
        <v>131</v>
      </c>
      <c r="J208" s="9" t="s">
        <v>1074</v>
      </c>
      <c r="K208" s="10">
        <v>3</v>
      </c>
      <c r="L208" t="s">
        <v>132</v>
      </c>
      <c r="T208" t="s">
        <v>1750</v>
      </c>
    </row>
    <row r="209" spans="1:20" x14ac:dyDescent="0.25">
      <c r="A209" t="s">
        <v>363</v>
      </c>
      <c r="B209" t="s">
        <v>14</v>
      </c>
      <c r="C209" t="s">
        <v>15</v>
      </c>
      <c r="D209" t="s">
        <v>364</v>
      </c>
      <c r="E209">
        <v>3053</v>
      </c>
      <c r="F209" t="s">
        <v>365</v>
      </c>
      <c r="G209" t="s">
        <v>18</v>
      </c>
      <c r="H209" t="s">
        <v>131</v>
      </c>
      <c r="I209" s="6" t="s">
        <v>131</v>
      </c>
      <c r="J209" s="9" t="s">
        <v>1074</v>
      </c>
      <c r="K209" s="10">
        <v>3</v>
      </c>
      <c r="L209" t="s">
        <v>132</v>
      </c>
      <c r="T209" t="s">
        <v>1751</v>
      </c>
    </row>
    <row r="210" spans="1:20" x14ac:dyDescent="0.25">
      <c r="A210" t="s">
        <v>363</v>
      </c>
      <c r="B210" t="s">
        <v>14</v>
      </c>
      <c r="C210" t="s">
        <v>15</v>
      </c>
      <c r="D210" t="s">
        <v>364</v>
      </c>
      <c r="E210">
        <v>3053</v>
      </c>
      <c r="F210" t="s">
        <v>365</v>
      </c>
      <c r="G210" t="s">
        <v>18</v>
      </c>
      <c r="H210" t="s">
        <v>234</v>
      </c>
      <c r="I210" s="6" t="s">
        <v>234</v>
      </c>
      <c r="J210" s="9" t="s">
        <v>1086</v>
      </c>
      <c r="K210" s="10">
        <v>2</v>
      </c>
      <c r="L210" t="s">
        <v>235</v>
      </c>
      <c r="T210" t="s">
        <v>1752</v>
      </c>
    </row>
    <row r="211" spans="1:20" x14ac:dyDescent="0.25">
      <c r="A211" t="s">
        <v>363</v>
      </c>
      <c r="B211" t="s">
        <v>14</v>
      </c>
      <c r="C211" t="s">
        <v>15</v>
      </c>
      <c r="D211" t="s">
        <v>364</v>
      </c>
      <c r="E211">
        <v>3053</v>
      </c>
      <c r="F211" t="s">
        <v>365</v>
      </c>
      <c r="G211" t="s">
        <v>18</v>
      </c>
      <c r="H211" t="s">
        <v>208</v>
      </c>
      <c r="I211" s="6" t="s">
        <v>208</v>
      </c>
      <c r="J211" s="9" t="s">
        <v>1083</v>
      </c>
      <c r="K211" s="10">
        <v>1</v>
      </c>
      <c r="L211" t="s">
        <v>209</v>
      </c>
      <c r="T211" t="s">
        <v>1753</v>
      </c>
    </row>
    <row r="212" spans="1:20" x14ac:dyDescent="0.25">
      <c r="A212" t="s">
        <v>363</v>
      </c>
      <c r="B212" t="s">
        <v>14</v>
      </c>
      <c r="C212" t="s">
        <v>15</v>
      </c>
      <c r="D212" t="s">
        <v>364</v>
      </c>
      <c r="E212">
        <v>3053</v>
      </c>
      <c r="F212" t="s">
        <v>365</v>
      </c>
      <c r="G212" t="s">
        <v>18</v>
      </c>
      <c r="H212" t="s">
        <v>25</v>
      </c>
      <c r="I212" s="6" t="s">
        <v>25</v>
      </c>
      <c r="J212" s="9" t="s">
        <v>1052</v>
      </c>
      <c r="K212" s="10">
        <v>1</v>
      </c>
      <c r="L212" t="s">
        <v>26</v>
      </c>
      <c r="T212" t="s">
        <v>1754</v>
      </c>
    </row>
    <row r="213" spans="1:20" x14ac:dyDescent="0.25">
      <c r="A213" t="s">
        <v>366</v>
      </c>
      <c r="B213" t="s">
        <v>14</v>
      </c>
      <c r="C213" t="s">
        <v>15</v>
      </c>
      <c r="D213" t="s">
        <v>367</v>
      </c>
      <c r="E213">
        <v>4922</v>
      </c>
      <c r="F213" t="s">
        <v>197</v>
      </c>
      <c r="G213" t="s">
        <v>18</v>
      </c>
      <c r="H213" t="s">
        <v>19</v>
      </c>
      <c r="I213" s="6" t="s">
        <v>19</v>
      </c>
      <c r="J213" s="9" t="s">
        <v>1050</v>
      </c>
      <c r="K213" s="10">
        <v>2</v>
      </c>
      <c r="L213" t="s">
        <v>20</v>
      </c>
      <c r="T213" t="s">
        <v>1755</v>
      </c>
    </row>
    <row r="214" spans="1:20" x14ac:dyDescent="0.25">
      <c r="A214" t="s">
        <v>366</v>
      </c>
      <c r="B214" t="s">
        <v>14</v>
      </c>
      <c r="C214" t="s">
        <v>15</v>
      </c>
      <c r="D214" t="s">
        <v>367</v>
      </c>
      <c r="E214">
        <v>4922</v>
      </c>
      <c r="F214" t="s">
        <v>197</v>
      </c>
      <c r="G214" t="s">
        <v>18</v>
      </c>
      <c r="H214" t="s">
        <v>51</v>
      </c>
      <c r="I214" s="6" t="s">
        <v>25</v>
      </c>
      <c r="J214" s="9" t="s">
        <v>1052</v>
      </c>
      <c r="K214" s="10">
        <v>1</v>
      </c>
      <c r="L214" t="s">
        <v>52</v>
      </c>
      <c r="T214" t="s">
        <v>1756</v>
      </c>
    </row>
    <row r="215" spans="1:20" x14ac:dyDescent="0.25">
      <c r="A215" t="s">
        <v>368</v>
      </c>
      <c r="B215" t="s">
        <v>14</v>
      </c>
      <c r="C215" t="s">
        <v>15</v>
      </c>
      <c r="D215" t="s">
        <v>369</v>
      </c>
      <c r="E215">
        <v>2819</v>
      </c>
      <c r="F215" t="s">
        <v>70</v>
      </c>
      <c r="G215" t="s">
        <v>18</v>
      </c>
      <c r="H215" t="s">
        <v>19</v>
      </c>
      <c r="I215" s="6" t="s">
        <v>19</v>
      </c>
      <c r="J215" s="9" t="s">
        <v>1050</v>
      </c>
      <c r="K215" s="10">
        <v>2</v>
      </c>
      <c r="L215" t="s">
        <v>20</v>
      </c>
      <c r="M215" t="s">
        <v>370</v>
      </c>
      <c r="T215" t="s">
        <v>1757</v>
      </c>
    </row>
    <row r="216" spans="1:20" x14ac:dyDescent="0.25">
      <c r="A216" t="s">
        <v>368</v>
      </c>
      <c r="B216" t="s">
        <v>14</v>
      </c>
      <c r="C216" t="s">
        <v>15</v>
      </c>
      <c r="D216" t="s">
        <v>369</v>
      </c>
      <c r="E216">
        <v>2819</v>
      </c>
      <c r="F216" t="s">
        <v>70</v>
      </c>
      <c r="G216" t="s">
        <v>18</v>
      </c>
      <c r="H216" t="s">
        <v>263</v>
      </c>
      <c r="I216" s="6" t="s">
        <v>263</v>
      </c>
      <c r="J216" s="9" t="s">
        <v>1089</v>
      </c>
      <c r="K216" s="10">
        <v>3</v>
      </c>
      <c r="L216" t="s">
        <v>264</v>
      </c>
      <c r="T216" t="s">
        <v>1758</v>
      </c>
    </row>
    <row r="217" spans="1:20" x14ac:dyDescent="0.25">
      <c r="A217" t="s">
        <v>368</v>
      </c>
      <c r="B217" t="s">
        <v>14</v>
      </c>
      <c r="C217" t="s">
        <v>15</v>
      </c>
      <c r="D217" t="s">
        <v>369</v>
      </c>
      <c r="E217">
        <v>2819</v>
      </c>
      <c r="F217" t="s">
        <v>70</v>
      </c>
      <c r="G217" t="s">
        <v>18</v>
      </c>
      <c r="H217" t="s">
        <v>51</v>
      </c>
      <c r="I217" s="6" t="s">
        <v>25</v>
      </c>
      <c r="J217" s="9" t="s">
        <v>1052</v>
      </c>
      <c r="K217" s="10">
        <v>1</v>
      </c>
      <c r="L217" t="s">
        <v>52</v>
      </c>
      <c r="T217" t="s">
        <v>1759</v>
      </c>
    </row>
    <row r="218" spans="1:20" x14ac:dyDescent="0.25">
      <c r="A218" t="s">
        <v>368</v>
      </c>
      <c r="B218" t="s">
        <v>14</v>
      </c>
      <c r="C218" t="s">
        <v>15</v>
      </c>
      <c r="D218" t="s">
        <v>369</v>
      </c>
      <c r="E218">
        <v>2819</v>
      </c>
      <c r="F218" t="s">
        <v>70</v>
      </c>
      <c r="G218" t="s">
        <v>27</v>
      </c>
      <c r="H218" t="s">
        <v>140</v>
      </c>
      <c r="I218" s="6" t="s">
        <v>140</v>
      </c>
      <c r="J218" s="9" t="s">
        <v>1075</v>
      </c>
      <c r="K218" s="10">
        <v>1</v>
      </c>
      <c r="L218" t="s">
        <v>141</v>
      </c>
      <c r="T218" t="s">
        <v>1760</v>
      </c>
    </row>
    <row r="219" spans="1:20" x14ac:dyDescent="0.25">
      <c r="A219" t="s">
        <v>371</v>
      </c>
      <c r="B219" t="s">
        <v>14</v>
      </c>
      <c r="C219" t="s">
        <v>15</v>
      </c>
      <c r="D219" t="s">
        <v>372</v>
      </c>
      <c r="E219">
        <v>2816</v>
      </c>
      <c r="F219" t="s">
        <v>373</v>
      </c>
      <c r="G219" t="s">
        <v>18</v>
      </c>
      <c r="H219" t="s">
        <v>19</v>
      </c>
      <c r="I219" s="6" t="s">
        <v>19</v>
      </c>
      <c r="J219" s="9" t="s">
        <v>1050</v>
      </c>
      <c r="K219" s="10">
        <v>2</v>
      </c>
      <c r="L219" t="s">
        <v>20</v>
      </c>
      <c r="M219" t="s">
        <v>374</v>
      </c>
      <c r="T219" t="s">
        <v>1761</v>
      </c>
    </row>
    <row r="220" spans="1:20" x14ac:dyDescent="0.25">
      <c r="A220" t="s">
        <v>371</v>
      </c>
      <c r="B220" t="s">
        <v>14</v>
      </c>
      <c r="C220" t="s">
        <v>15</v>
      </c>
      <c r="D220" t="s">
        <v>372</v>
      </c>
      <c r="E220">
        <v>2816</v>
      </c>
      <c r="F220" t="s">
        <v>373</v>
      </c>
      <c r="G220" t="s">
        <v>18</v>
      </c>
      <c r="H220" t="s">
        <v>341</v>
      </c>
      <c r="I220" s="6" t="s">
        <v>341</v>
      </c>
      <c r="J220" s="9" t="s">
        <v>1104</v>
      </c>
      <c r="K220" s="10">
        <v>2</v>
      </c>
      <c r="L220" t="s">
        <v>342</v>
      </c>
      <c r="T220" t="s">
        <v>1762</v>
      </c>
    </row>
    <row r="221" spans="1:20" x14ac:dyDescent="0.25">
      <c r="A221" t="s">
        <v>371</v>
      </c>
      <c r="B221" t="s">
        <v>14</v>
      </c>
      <c r="C221" t="s">
        <v>15</v>
      </c>
      <c r="D221" t="s">
        <v>372</v>
      </c>
      <c r="E221">
        <v>2816</v>
      </c>
      <c r="F221" t="s">
        <v>373</v>
      </c>
      <c r="G221" t="s">
        <v>18</v>
      </c>
      <c r="H221" t="s">
        <v>25</v>
      </c>
      <c r="I221" s="6" t="s">
        <v>25</v>
      </c>
      <c r="J221" s="9" t="s">
        <v>1052</v>
      </c>
      <c r="K221" s="10">
        <v>1</v>
      </c>
      <c r="L221" t="s">
        <v>26</v>
      </c>
      <c r="M221" t="s">
        <v>375</v>
      </c>
      <c r="T221" t="s">
        <v>1763</v>
      </c>
    </row>
    <row r="222" spans="1:20" x14ac:dyDescent="0.25">
      <c r="A222" t="s">
        <v>371</v>
      </c>
      <c r="B222" t="s">
        <v>14</v>
      </c>
      <c r="C222" t="s">
        <v>15</v>
      </c>
      <c r="D222" t="s">
        <v>372</v>
      </c>
      <c r="E222">
        <v>2816</v>
      </c>
      <c r="F222" t="s">
        <v>373</v>
      </c>
      <c r="G222" t="s">
        <v>38</v>
      </c>
      <c r="H222" t="s">
        <v>376</v>
      </c>
      <c r="I222" s="6" t="s">
        <v>376</v>
      </c>
      <c r="J222" s="9" t="s">
        <v>1108</v>
      </c>
      <c r="K222" s="10">
        <v>1</v>
      </c>
      <c r="L222" t="s">
        <v>377</v>
      </c>
      <c r="T222" t="s">
        <v>1764</v>
      </c>
    </row>
    <row r="223" spans="1:20" x14ac:dyDescent="0.25">
      <c r="A223" t="s">
        <v>371</v>
      </c>
      <c r="B223" t="s">
        <v>14</v>
      </c>
      <c r="C223" t="s">
        <v>15</v>
      </c>
      <c r="D223" t="s">
        <v>372</v>
      </c>
      <c r="E223">
        <v>2816</v>
      </c>
      <c r="F223" t="s">
        <v>373</v>
      </c>
      <c r="G223" t="s">
        <v>27</v>
      </c>
      <c r="H223" t="s">
        <v>30</v>
      </c>
      <c r="I223" s="6" t="s">
        <v>30</v>
      </c>
      <c r="J223" s="9" t="s">
        <v>1054</v>
      </c>
      <c r="K223" s="10">
        <v>1</v>
      </c>
      <c r="L223" t="s">
        <v>31</v>
      </c>
      <c r="T223" t="s">
        <v>1765</v>
      </c>
    </row>
    <row r="224" spans="1:20" x14ac:dyDescent="0.25">
      <c r="A224" t="s">
        <v>371</v>
      </c>
      <c r="B224" t="s">
        <v>14</v>
      </c>
      <c r="C224" t="s">
        <v>15</v>
      </c>
      <c r="D224" t="s">
        <v>372</v>
      </c>
      <c r="E224">
        <v>2816</v>
      </c>
      <c r="F224" t="s">
        <v>373</v>
      </c>
      <c r="G224" t="s">
        <v>27</v>
      </c>
      <c r="H224" t="s">
        <v>66</v>
      </c>
      <c r="I224" s="6" t="s">
        <v>66</v>
      </c>
      <c r="J224" s="9" t="s">
        <v>1063</v>
      </c>
      <c r="K224" s="10">
        <v>1</v>
      </c>
      <c r="L224" t="s">
        <v>67</v>
      </c>
      <c r="T224" t="s">
        <v>1766</v>
      </c>
    </row>
    <row r="225" spans="1:20" x14ac:dyDescent="0.25">
      <c r="A225" t="s">
        <v>371</v>
      </c>
      <c r="B225" t="s">
        <v>14</v>
      </c>
      <c r="C225" t="s">
        <v>15</v>
      </c>
      <c r="D225" t="s">
        <v>372</v>
      </c>
      <c r="E225">
        <v>2816</v>
      </c>
      <c r="F225" t="s">
        <v>373</v>
      </c>
      <c r="G225" t="s">
        <v>27</v>
      </c>
      <c r="H225" t="s">
        <v>172</v>
      </c>
      <c r="I225" s="6" t="s">
        <v>172</v>
      </c>
      <c r="J225" s="9" t="s">
        <v>1079</v>
      </c>
      <c r="K225" s="10">
        <v>2</v>
      </c>
      <c r="L225" t="s">
        <v>173</v>
      </c>
      <c r="T225" t="s">
        <v>1767</v>
      </c>
    </row>
    <row r="226" spans="1:20" x14ac:dyDescent="0.25">
      <c r="A226" t="s">
        <v>378</v>
      </c>
      <c r="B226" t="s">
        <v>14</v>
      </c>
      <c r="C226" t="s">
        <v>15</v>
      </c>
      <c r="D226" t="s">
        <v>379</v>
      </c>
      <c r="E226">
        <v>2611</v>
      </c>
      <c r="F226" t="s">
        <v>380</v>
      </c>
      <c r="G226" t="s">
        <v>18</v>
      </c>
      <c r="H226" t="s">
        <v>19</v>
      </c>
      <c r="I226" s="6" t="s">
        <v>19</v>
      </c>
      <c r="J226" s="9" t="s">
        <v>1050</v>
      </c>
      <c r="K226" s="10">
        <v>2</v>
      </c>
      <c r="L226" t="s">
        <v>20</v>
      </c>
      <c r="M226" t="s">
        <v>198</v>
      </c>
      <c r="T226" t="s">
        <v>1768</v>
      </c>
    </row>
    <row r="227" spans="1:20" x14ac:dyDescent="0.25">
      <c r="A227" t="s">
        <v>378</v>
      </c>
      <c r="B227" t="s">
        <v>14</v>
      </c>
      <c r="C227" t="s">
        <v>15</v>
      </c>
      <c r="D227" t="s">
        <v>379</v>
      </c>
      <c r="E227">
        <v>2611</v>
      </c>
      <c r="F227" t="s">
        <v>380</v>
      </c>
      <c r="G227" t="s">
        <v>18</v>
      </c>
      <c r="H227" t="s">
        <v>278</v>
      </c>
      <c r="I227" s="6" t="s">
        <v>278</v>
      </c>
      <c r="J227" s="9" t="s">
        <v>1091</v>
      </c>
      <c r="K227" s="10">
        <v>3</v>
      </c>
      <c r="L227" t="s">
        <v>279</v>
      </c>
      <c r="T227" t="s">
        <v>1769</v>
      </c>
    </row>
    <row r="228" spans="1:20" x14ac:dyDescent="0.25">
      <c r="A228" t="s">
        <v>378</v>
      </c>
      <c r="B228" t="s">
        <v>14</v>
      </c>
      <c r="C228" t="s">
        <v>15</v>
      </c>
      <c r="D228" t="s">
        <v>379</v>
      </c>
      <c r="E228">
        <v>2611</v>
      </c>
      <c r="F228" t="s">
        <v>380</v>
      </c>
      <c r="G228" t="s">
        <v>18</v>
      </c>
      <c r="H228" t="s">
        <v>25</v>
      </c>
      <c r="I228" s="6" t="s">
        <v>25</v>
      </c>
      <c r="J228" s="9" t="s">
        <v>1052</v>
      </c>
      <c r="K228" s="10">
        <v>1</v>
      </c>
      <c r="L228" t="s">
        <v>26</v>
      </c>
      <c r="T228" t="s">
        <v>1770</v>
      </c>
    </row>
    <row r="229" spans="1:20" x14ac:dyDescent="0.25">
      <c r="A229" t="s">
        <v>378</v>
      </c>
      <c r="B229" t="s">
        <v>14</v>
      </c>
      <c r="C229" t="s">
        <v>15</v>
      </c>
      <c r="D229" t="s">
        <v>379</v>
      </c>
      <c r="E229">
        <v>2611</v>
      </c>
      <c r="F229" t="s">
        <v>380</v>
      </c>
      <c r="G229" t="s">
        <v>27</v>
      </c>
      <c r="H229" t="s">
        <v>282</v>
      </c>
      <c r="I229" s="6" t="s">
        <v>282</v>
      </c>
      <c r="J229" s="9" t="s">
        <v>1093</v>
      </c>
      <c r="K229" s="10">
        <v>3</v>
      </c>
      <c r="L229" t="s">
        <v>283</v>
      </c>
      <c r="T229" t="s">
        <v>1771</v>
      </c>
    </row>
    <row r="230" spans="1:20" x14ac:dyDescent="0.25">
      <c r="A230" t="s">
        <v>381</v>
      </c>
      <c r="B230" t="s">
        <v>14</v>
      </c>
      <c r="C230" t="s">
        <v>15</v>
      </c>
      <c r="D230" t="s">
        <v>382</v>
      </c>
      <c r="E230">
        <v>4911</v>
      </c>
      <c r="F230" t="s">
        <v>383</v>
      </c>
      <c r="G230" t="s">
        <v>18</v>
      </c>
      <c r="H230" t="s">
        <v>19</v>
      </c>
      <c r="I230" s="6" t="s">
        <v>19</v>
      </c>
      <c r="J230" s="9" t="s">
        <v>1050</v>
      </c>
      <c r="K230" s="10">
        <v>2</v>
      </c>
      <c r="L230" t="s">
        <v>20</v>
      </c>
      <c r="T230" t="s">
        <v>1772</v>
      </c>
    </row>
    <row r="231" spans="1:20" x14ac:dyDescent="0.25">
      <c r="A231" t="s">
        <v>381</v>
      </c>
      <c r="B231" t="s">
        <v>14</v>
      </c>
      <c r="C231" t="s">
        <v>15</v>
      </c>
      <c r="D231" t="s">
        <v>382</v>
      </c>
      <c r="E231">
        <v>4911</v>
      </c>
      <c r="F231" t="s">
        <v>383</v>
      </c>
      <c r="G231" t="s">
        <v>18</v>
      </c>
      <c r="H231" t="s">
        <v>25</v>
      </c>
      <c r="I231" s="6" t="s">
        <v>25</v>
      </c>
      <c r="J231" s="9" t="s">
        <v>1052</v>
      </c>
      <c r="K231" s="10">
        <v>1</v>
      </c>
      <c r="L231" t="s">
        <v>26</v>
      </c>
      <c r="T231" t="s">
        <v>1773</v>
      </c>
    </row>
    <row r="232" spans="1:20" x14ac:dyDescent="0.25">
      <c r="A232" t="s">
        <v>381</v>
      </c>
      <c r="B232" t="s">
        <v>14</v>
      </c>
      <c r="C232" t="s">
        <v>15</v>
      </c>
      <c r="D232" t="s">
        <v>382</v>
      </c>
      <c r="E232">
        <v>4911</v>
      </c>
      <c r="F232" t="s">
        <v>383</v>
      </c>
      <c r="G232" t="s">
        <v>27</v>
      </c>
      <c r="H232" t="s">
        <v>384</v>
      </c>
      <c r="I232" s="6" t="s">
        <v>384</v>
      </c>
      <c r="J232" s="9" t="s">
        <v>1109</v>
      </c>
      <c r="K232" s="10">
        <v>3</v>
      </c>
      <c r="L232" t="s">
        <v>385</v>
      </c>
      <c r="T232" t="s">
        <v>1774</v>
      </c>
    </row>
    <row r="233" spans="1:20" x14ac:dyDescent="0.25">
      <c r="A233" t="s">
        <v>381</v>
      </c>
      <c r="B233" t="s">
        <v>14</v>
      </c>
      <c r="C233" t="s">
        <v>15</v>
      </c>
      <c r="D233" t="s">
        <v>382</v>
      </c>
      <c r="E233">
        <v>4911</v>
      </c>
      <c r="F233" t="s">
        <v>383</v>
      </c>
      <c r="G233" t="s">
        <v>27</v>
      </c>
      <c r="H233" t="s">
        <v>288</v>
      </c>
      <c r="I233" s="6" t="s">
        <v>288</v>
      </c>
      <c r="J233" s="9" t="s">
        <v>1095</v>
      </c>
      <c r="K233" s="10">
        <v>2</v>
      </c>
      <c r="L233" t="s">
        <v>289</v>
      </c>
      <c r="T233" t="s">
        <v>1775</v>
      </c>
    </row>
    <row r="234" spans="1:20" x14ac:dyDescent="0.25">
      <c r="A234" t="s">
        <v>381</v>
      </c>
      <c r="B234" t="s">
        <v>14</v>
      </c>
      <c r="C234" t="s">
        <v>15</v>
      </c>
      <c r="D234" t="s">
        <v>382</v>
      </c>
      <c r="E234">
        <v>4911</v>
      </c>
      <c r="F234" t="s">
        <v>383</v>
      </c>
      <c r="G234" t="s">
        <v>27</v>
      </c>
      <c r="H234" t="s">
        <v>30</v>
      </c>
      <c r="I234" s="6" t="s">
        <v>30</v>
      </c>
      <c r="J234" s="9" t="s">
        <v>1054</v>
      </c>
      <c r="K234" s="10">
        <v>1</v>
      </c>
      <c r="L234" t="s">
        <v>31</v>
      </c>
      <c r="T234" t="s">
        <v>1776</v>
      </c>
    </row>
    <row r="235" spans="1:20" x14ac:dyDescent="0.25">
      <c r="A235" t="s">
        <v>381</v>
      </c>
      <c r="B235" t="s">
        <v>14</v>
      </c>
      <c r="C235" t="s">
        <v>15</v>
      </c>
      <c r="D235" t="s">
        <v>382</v>
      </c>
      <c r="E235">
        <v>4911</v>
      </c>
      <c r="F235" t="s">
        <v>383</v>
      </c>
      <c r="G235" t="s">
        <v>27</v>
      </c>
      <c r="H235" t="s">
        <v>66</v>
      </c>
      <c r="I235" s="6" t="s">
        <v>66</v>
      </c>
      <c r="J235" s="9" t="s">
        <v>1063</v>
      </c>
      <c r="K235" s="10">
        <v>1</v>
      </c>
      <c r="L235" t="s">
        <v>67</v>
      </c>
      <c r="M235" t="s">
        <v>386</v>
      </c>
      <c r="T235" t="s">
        <v>1777</v>
      </c>
    </row>
    <row r="236" spans="1:20" x14ac:dyDescent="0.25">
      <c r="A236" t="s">
        <v>381</v>
      </c>
      <c r="B236" t="s">
        <v>14</v>
      </c>
      <c r="C236" t="s">
        <v>15</v>
      </c>
      <c r="D236" t="s">
        <v>382</v>
      </c>
      <c r="E236">
        <v>4911</v>
      </c>
      <c r="F236" t="s">
        <v>383</v>
      </c>
      <c r="G236" t="s">
        <v>27</v>
      </c>
      <c r="H236" t="s">
        <v>303</v>
      </c>
      <c r="I236" s="6" t="s">
        <v>303</v>
      </c>
      <c r="J236" s="9" t="s">
        <v>1098</v>
      </c>
      <c r="K236" s="10">
        <v>3</v>
      </c>
      <c r="L236" t="s">
        <v>302</v>
      </c>
      <c r="T236" t="s">
        <v>1778</v>
      </c>
    </row>
    <row r="237" spans="1:20" x14ac:dyDescent="0.25">
      <c r="A237" t="s">
        <v>387</v>
      </c>
      <c r="B237" t="s">
        <v>14</v>
      </c>
      <c r="C237" t="s">
        <v>15</v>
      </c>
      <c r="D237" t="s">
        <v>388</v>
      </c>
      <c r="E237">
        <v>2819</v>
      </c>
      <c r="F237" t="s">
        <v>139</v>
      </c>
      <c r="G237" t="s">
        <v>18</v>
      </c>
      <c r="H237" t="s">
        <v>19</v>
      </c>
      <c r="I237" s="6" t="s">
        <v>19</v>
      </c>
      <c r="J237" s="9" t="s">
        <v>1050</v>
      </c>
      <c r="K237" s="10">
        <v>2</v>
      </c>
      <c r="L237" t="s">
        <v>20</v>
      </c>
      <c r="T237" t="s">
        <v>1779</v>
      </c>
    </row>
    <row r="238" spans="1:20" x14ac:dyDescent="0.25">
      <c r="A238" t="s">
        <v>387</v>
      </c>
      <c r="B238" t="s">
        <v>14</v>
      </c>
      <c r="C238" t="s">
        <v>15</v>
      </c>
      <c r="D238" t="s">
        <v>388</v>
      </c>
      <c r="E238">
        <v>2819</v>
      </c>
      <c r="F238" t="s">
        <v>139</v>
      </c>
      <c r="G238" t="s">
        <v>18</v>
      </c>
      <c r="H238" t="s">
        <v>25</v>
      </c>
      <c r="I238" s="6" t="s">
        <v>25</v>
      </c>
      <c r="J238" s="9" t="s">
        <v>1052</v>
      </c>
      <c r="K238" s="10">
        <v>1</v>
      </c>
      <c r="L238" t="s">
        <v>26</v>
      </c>
      <c r="T238" t="s">
        <v>1780</v>
      </c>
    </row>
    <row r="239" spans="1:20" x14ac:dyDescent="0.25">
      <c r="A239" t="s">
        <v>387</v>
      </c>
      <c r="B239" t="s">
        <v>14</v>
      </c>
      <c r="C239" t="s">
        <v>15</v>
      </c>
      <c r="D239" t="s">
        <v>388</v>
      </c>
      <c r="E239">
        <v>2819</v>
      </c>
      <c r="F239" t="s">
        <v>139</v>
      </c>
      <c r="G239" t="s">
        <v>27</v>
      </c>
      <c r="H239" t="s">
        <v>28</v>
      </c>
      <c r="I239" s="6" t="s">
        <v>28</v>
      </c>
      <c r="J239" s="9" t="s">
        <v>1053</v>
      </c>
      <c r="K239" s="10">
        <v>1</v>
      </c>
      <c r="L239" t="s">
        <v>29</v>
      </c>
      <c r="T239" t="s">
        <v>1781</v>
      </c>
    </row>
    <row r="240" spans="1:20" x14ac:dyDescent="0.25">
      <c r="A240" t="s">
        <v>387</v>
      </c>
      <c r="B240" t="s">
        <v>14</v>
      </c>
      <c r="C240" t="s">
        <v>15</v>
      </c>
      <c r="D240" t="s">
        <v>388</v>
      </c>
      <c r="E240">
        <v>2819</v>
      </c>
      <c r="F240" t="s">
        <v>139</v>
      </c>
      <c r="G240" t="s">
        <v>27</v>
      </c>
      <c r="H240" t="s">
        <v>30</v>
      </c>
      <c r="I240" s="6" t="s">
        <v>30</v>
      </c>
      <c r="J240" s="9" t="s">
        <v>1054</v>
      </c>
      <c r="K240" s="10">
        <v>1</v>
      </c>
      <c r="L240" t="s">
        <v>31</v>
      </c>
      <c r="T240" t="s">
        <v>1782</v>
      </c>
    </row>
    <row r="241" spans="1:20" x14ac:dyDescent="0.25">
      <c r="A241" t="s">
        <v>389</v>
      </c>
      <c r="B241" t="s">
        <v>14</v>
      </c>
      <c r="C241" t="s">
        <v>15</v>
      </c>
      <c r="D241" t="s">
        <v>390</v>
      </c>
      <c r="E241">
        <v>2033</v>
      </c>
      <c r="F241" t="s">
        <v>391</v>
      </c>
      <c r="G241" t="s">
        <v>18</v>
      </c>
      <c r="H241" t="s">
        <v>51</v>
      </c>
      <c r="I241" s="6" t="s">
        <v>25</v>
      </c>
      <c r="J241" s="9" t="s">
        <v>1052</v>
      </c>
      <c r="K241" s="10">
        <v>1</v>
      </c>
      <c r="L241" t="s">
        <v>52</v>
      </c>
      <c r="T241" t="s">
        <v>1783</v>
      </c>
    </row>
    <row r="242" spans="1:20" x14ac:dyDescent="0.25">
      <c r="A242" t="s">
        <v>389</v>
      </c>
      <c r="B242" t="s">
        <v>14</v>
      </c>
      <c r="C242" t="s">
        <v>15</v>
      </c>
      <c r="D242" t="s">
        <v>390</v>
      </c>
      <c r="E242">
        <v>2033</v>
      </c>
      <c r="F242" t="s">
        <v>391</v>
      </c>
      <c r="G242" t="s">
        <v>27</v>
      </c>
      <c r="H242" t="s">
        <v>28</v>
      </c>
      <c r="I242" s="6" t="s">
        <v>28</v>
      </c>
      <c r="J242" s="9" t="s">
        <v>1053</v>
      </c>
      <c r="K242" s="10">
        <v>1</v>
      </c>
      <c r="L242" t="s">
        <v>29</v>
      </c>
      <c r="T242" t="s">
        <v>1784</v>
      </c>
    </row>
    <row r="243" spans="1:20" x14ac:dyDescent="0.25">
      <c r="A243" t="s">
        <v>389</v>
      </c>
      <c r="B243" t="s">
        <v>14</v>
      </c>
      <c r="C243" t="s">
        <v>15</v>
      </c>
      <c r="D243" t="s">
        <v>390</v>
      </c>
      <c r="E243">
        <v>2033</v>
      </c>
      <c r="F243" t="s">
        <v>391</v>
      </c>
      <c r="G243" t="s">
        <v>27</v>
      </c>
      <c r="H243" t="s">
        <v>30</v>
      </c>
      <c r="I243" s="6" t="s">
        <v>30</v>
      </c>
      <c r="J243" s="9" t="s">
        <v>1054</v>
      </c>
      <c r="K243" s="10">
        <v>1</v>
      </c>
      <c r="L243" t="s">
        <v>31</v>
      </c>
      <c r="T243" t="s">
        <v>1785</v>
      </c>
    </row>
    <row r="244" spans="1:20" x14ac:dyDescent="0.25">
      <c r="A244" t="s">
        <v>392</v>
      </c>
      <c r="B244" t="s">
        <v>14</v>
      </c>
      <c r="C244" t="s">
        <v>15</v>
      </c>
      <c r="D244" t="s">
        <v>393</v>
      </c>
      <c r="E244">
        <v>4961</v>
      </c>
      <c r="F244" t="s">
        <v>394</v>
      </c>
      <c r="G244" t="s">
        <v>18</v>
      </c>
      <c r="H244" t="s">
        <v>48</v>
      </c>
      <c r="I244" s="6" t="s">
        <v>48</v>
      </c>
      <c r="J244" s="9" t="s">
        <v>1058</v>
      </c>
      <c r="K244" s="10">
        <v>2</v>
      </c>
      <c r="L244" t="s">
        <v>49</v>
      </c>
      <c r="T244" t="s">
        <v>1786</v>
      </c>
    </row>
    <row r="245" spans="1:20" x14ac:dyDescent="0.25">
      <c r="A245" t="s">
        <v>392</v>
      </c>
      <c r="B245" t="s">
        <v>14</v>
      </c>
      <c r="C245" t="s">
        <v>15</v>
      </c>
      <c r="D245" t="s">
        <v>393</v>
      </c>
      <c r="E245">
        <v>4961</v>
      </c>
      <c r="F245" t="s">
        <v>394</v>
      </c>
      <c r="G245" t="s">
        <v>18</v>
      </c>
      <c r="H245" t="s">
        <v>51</v>
      </c>
      <c r="I245" s="6" t="s">
        <v>25</v>
      </c>
      <c r="J245" s="9" t="s">
        <v>1052</v>
      </c>
      <c r="K245" s="10">
        <v>1</v>
      </c>
      <c r="L245" t="s">
        <v>52</v>
      </c>
      <c r="T245" t="s">
        <v>1787</v>
      </c>
    </row>
    <row r="246" spans="1:20" x14ac:dyDescent="0.25">
      <c r="A246" t="s">
        <v>392</v>
      </c>
      <c r="B246" t="s">
        <v>14</v>
      </c>
      <c r="C246" t="s">
        <v>15</v>
      </c>
      <c r="D246" t="s">
        <v>393</v>
      </c>
      <c r="E246">
        <v>4961</v>
      </c>
      <c r="F246" t="s">
        <v>394</v>
      </c>
      <c r="G246" t="s">
        <v>27</v>
      </c>
      <c r="H246" t="s">
        <v>28</v>
      </c>
      <c r="I246" s="6" t="s">
        <v>28</v>
      </c>
      <c r="J246" s="9" t="s">
        <v>1053</v>
      </c>
      <c r="K246" s="10">
        <v>1</v>
      </c>
      <c r="L246" t="s">
        <v>29</v>
      </c>
      <c r="T246" t="s">
        <v>1788</v>
      </c>
    </row>
    <row r="247" spans="1:20" x14ac:dyDescent="0.25">
      <c r="A247" t="s">
        <v>392</v>
      </c>
      <c r="B247" t="s">
        <v>14</v>
      </c>
      <c r="C247" t="s">
        <v>15</v>
      </c>
      <c r="D247" t="s">
        <v>393</v>
      </c>
      <c r="E247">
        <v>4961</v>
      </c>
      <c r="F247" t="s">
        <v>394</v>
      </c>
      <c r="G247" t="s">
        <v>27</v>
      </c>
      <c r="H247" t="s">
        <v>288</v>
      </c>
      <c r="I247" s="6" t="s">
        <v>288</v>
      </c>
      <c r="J247" s="9" t="s">
        <v>1095</v>
      </c>
      <c r="K247" s="10">
        <v>2</v>
      </c>
      <c r="L247" t="s">
        <v>289</v>
      </c>
      <c r="T247" t="s">
        <v>1789</v>
      </c>
    </row>
    <row r="248" spans="1:20" x14ac:dyDescent="0.25">
      <c r="A248" t="s">
        <v>395</v>
      </c>
      <c r="B248" t="s">
        <v>14</v>
      </c>
      <c r="C248" t="s">
        <v>15</v>
      </c>
      <c r="D248" t="s">
        <v>396</v>
      </c>
      <c r="E248">
        <v>3339</v>
      </c>
      <c r="F248" t="s">
        <v>397</v>
      </c>
      <c r="G248" t="s">
        <v>18</v>
      </c>
      <c r="H248" t="s">
        <v>398</v>
      </c>
      <c r="I248" s="6" t="s">
        <v>398</v>
      </c>
      <c r="J248" s="9" t="s">
        <v>1110</v>
      </c>
      <c r="K248" s="10">
        <v>2</v>
      </c>
      <c r="L248" t="s">
        <v>399</v>
      </c>
      <c r="M248" t="s">
        <v>400</v>
      </c>
      <c r="T248" t="s">
        <v>1790</v>
      </c>
    </row>
    <row r="249" spans="1:20" x14ac:dyDescent="0.25">
      <c r="A249" t="s">
        <v>395</v>
      </c>
      <c r="B249" t="s">
        <v>14</v>
      </c>
      <c r="C249" t="s">
        <v>15</v>
      </c>
      <c r="D249" t="s">
        <v>396</v>
      </c>
      <c r="E249">
        <v>3339</v>
      </c>
      <c r="F249" t="s">
        <v>397</v>
      </c>
      <c r="G249" t="s">
        <v>18</v>
      </c>
      <c r="H249" t="s">
        <v>51</v>
      </c>
      <c r="I249" s="6" t="s">
        <v>25</v>
      </c>
      <c r="J249" s="9" t="s">
        <v>1052</v>
      </c>
      <c r="K249" s="10">
        <v>1</v>
      </c>
      <c r="L249" t="s">
        <v>52</v>
      </c>
      <c r="M249" t="s">
        <v>400</v>
      </c>
      <c r="T249" t="s">
        <v>1791</v>
      </c>
    </row>
    <row r="250" spans="1:20" x14ac:dyDescent="0.25">
      <c r="A250" t="s">
        <v>395</v>
      </c>
      <c r="B250" t="s">
        <v>14</v>
      </c>
      <c r="C250" t="s">
        <v>15</v>
      </c>
      <c r="D250" t="s">
        <v>396</v>
      </c>
      <c r="E250">
        <v>3339</v>
      </c>
      <c r="F250" t="s">
        <v>397</v>
      </c>
      <c r="G250" t="s">
        <v>27</v>
      </c>
      <c r="H250" t="s">
        <v>66</v>
      </c>
      <c r="I250" s="6" t="s">
        <v>66</v>
      </c>
      <c r="J250" s="9" t="s">
        <v>1063</v>
      </c>
      <c r="K250" s="10">
        <v>1</v>
      </c>
      <c r="L250" t="s">
        <v>67</v>
      </c>
      <c r="M250" t="s">
        <v>400</v>
      </c>
      <c r="T250" t="s">
        <v>1792</v>
      </c>
    </row>
    <row r="251" spans="1:20" x14ac:dyDescent="0.25">
      <c r="A251" t="s">
        <v>395</v>
      </c>
      <c r="B251" t="s">
        <v>14</v>
      </c>
      <c r="C251" t="s">
        <v>15</v>
      </c>
      <c r="D251" t="s">
        <v>396</v>
      </c>
      <c r="E251">
        <v>3339</v>
      </c>
      <c r="F251" t="s">
        <v>397</v>
      </c>
      <c r="G251" t="s">
        <v>27</v>
      </c>
      <c r="H251" t="s">
        <v>401</v>
      </c>
      <c r="I251" s="6" t="s">
        <v>401</v>
      </c>
      <c r="J251" s="9" t="s">
        <v>1111</v>
      </c>
      <c r="K251" s="10">
        <v>3</v>
      </c>
      <c r="L251" t="s">
        <v>402</v>
      </c>
      <c r="M251" t="s">
        <v>400</v>
      </c>
      <c r="T251" t="s">
        <v>1793</v>
      </c>
    </row>
    <row r="252" spans="1:20" x14ac:dyDescent="0.25">
      <c r="A252" t="s">
        <v>403</v>
      </c>
      <c r="B252" t="s">
        <v>14</v>
      </c>
      <c r="C252" t="s">
        <v>15</v>
      </c>
      <c r="D252" t="s">
        <v>404</v>
      </c>
      <c r="E252">
        <v>2431</v>
      </c>
      <c r="F252" t="s">
        <v>405</v>
      </c>
      <c r="G252" t="s">
        <v>18</v>
      </c>
      <c r="H252" t="s">
        <v>406</v>
      </c>
      <c r="I252" s="6" t="s">
        <v>406</v>
      </c>
      <c r="J252" s="9" t="s">
        <v>1112</v>
      </c>
      <c r="K252" s="10">
        <v>1</v>
      </c>
      <c r="L252" t="s">
        <v>407</v>
      </c>
      <c r="M252" t="s">
        <v>408</v>
      </c>
      <c r="T252" t="s">
        <v>1794</v>
      </c>
    </row>
    <row r="253" spans="1:20" x14ac:dyDescent="0.25">
      <c r="A253" t="s">
        <v>409</v>
      </c>
      <c r="B253" t="s">
        <v>14</v>
      </c>
      <c r="C253" t="s">
        <v>15</v>
      </c>
      <c r="D253" t="s">
        <v>410</v>
      </c>
      <c r="E253">
        <v>2675</v>
      </c>
      <c r="F253" t="s">
        <v>411</v>
      </c>
      <c r="G253" t="s">
        <v>18</v>
      </c>
      <c r="H253" t="s">
        <v>412</v>
      </c>
      <c r="I253" s="6" t="s">
        <v>412</v>
      </c>
      <c r="J253" s="9" t="s">
        <v>1113</v>
      </c>
      <c r="K253" s="10">
        <v>2</v>
      </c>
      <c r="L253" t="s">
        <v>413</v>
      </c>
      <c r="T253" t="s">
        <v>1795</v>
      </c>
    </row>
    <row r="254" spans="1:20" x14ac:dyDescent="0.25">
      <c r="A254" t="s">
        <v>409</v>
      </c>
      <c r="B254" t="s">
        <v>14</v>
      </c>
      <c r="C254" t="s">
        <v>15</v>
      </c>
      <c r="D254" t="s">
        <v>410</v>
      </c>
      <c r="E254">
        <v>2675</v>
      </c>
      <c r="F254" t="s">
        <v>411</v>
      </c>
      <c r="G254" t="s">
        <v>27</v>
      </c>
      <c r="H254" t="s">
        <v>140</v>
      </c>
      <c r="I254" s="6" t="s">
        <v>140</v>
      </c>
      <c r="J254" s="9" t="s">
        <v>1075</v>
      </c>
      <c r="K254" s="10">
        <v>1</v>
      </c>
      <c r="L254" t="s">
        <v>141</v>
      </c>
      <c r="T254" t="s">
        <v>1796</v>
      </c>
    </row>
    <row r="255" spans="1:20" x14ac:dyDescent="0.25">
      <c r="A255" t="s">
        <v>414</v>
      </c>
      <c r="B255" t="s">
        <v>14</v>
      </c>
      <c r="C255" t="s">
        <v>15</v>
      </c>
      <c r="D255" t="s">
        <v>415</v>
      </c>
      <c r="E255">
        <v>3792</v>
      </c>
      <c r="F255" t="s">
        <v>416</v>
      </c>
      <c r="G255" t="s">
        <v>18</v>
      </c>
      <c r="H255" t="s">
        <v>131</v>
      </c>
      <c r="I255" s="6" t="s">
        <v>131</v>
      </c>
      <c r="J255" s="9" t="s">
        <v>1074</v>
      </c>
      <c r="K255" s="10">
        <v>3</v>
      </c>
      <c r="L255" t="s">
        <v>132</v>
      </c>
      <c r="T255" t="s">
        <v>1797</v>
      </c>
    </row>
    <row r="256" spans="1:20" x14ac:dyDescent="0.25">
      <c r="A256" t="s">
        <v>414</v>
      </c>
      <c r="B256" t="s">
        <v>14</v>
      </c>
      <c r="C256" t="s">
        <v>15</v>
      </c>
      <c r="D256" t="s">
        <v>415</v>
      </c>
      <c r="E256">
        <v>3792</v>
      </c>
      <c r="F256" t="s">
        <v>416</v>
      </c>
      <c r="G256" t="s">
        <v>18</v>
      </c>
      <c r="H256" t="s">
        <v>234</v>
      </c>
      <c r="I256" s="6" t="s">
        <v>234</v>
      </c>
      <c r="J256" s="9" t="s">
        <v>1086</v>
      </c>
      <c r="K256" s="10">
        <v>2</v>
      </c>
      <c r="L256" t="s">
        <v>235</v>
      </c>
      <c r="T256" t="s">
        <v>1798</v>
      </c>
    </row>
    <row r="257" spans="1:20" x14ac:dyDescent="0.25">
      <c r="A257" t="s">
        <v>414</v>
      </c>
      <c r="B257" t="s">
        <v>14</v>
      </c>
      <c r="C257" t="s">
        <v>15</v>
      </c>
      <c r="D257" t="s">
        <v>415</v>
      </c>
      <c r="E257">
        <v>3792</v>
      </c>
      <c r="F257" t="s">
        <v>416</v>
      </c>
      <c r="G257" t="s">
        <v>18</v>
      </c>
      <c r="H257" t="s">
        <v>208</v>
      </c>
      <c r="I257" s="6" t="s">
        <v>208</v>
      </c>
      <c r="J257" s="9" t="s">
        <v>1083</v>
      </c>
      <c r="K257" s="10">
        <v>1</v>
      </c>
      <c r="L257" t="s">
        <v>209</v>
      </c>
      <c r="T257" t="s">
        <v>1799</v>
      </c>
    </row>
    <row r="258" spans="1:20" x14ac:dyDescent="0.25">
      <c r="A258" t="s">
        <v>417</v>
      </c>
      <c r="B258" t="s">
        <v>14</v>
      </c>
      <c r="C258" t="s">
        <v>15</v>
      </c>
      <c r="D258" t="s">
        <v>418</v>
      </c>
      <c r="E258">
        <v>3088</v>
      </c>
      <c r="F258" t="s">
        <v>292</v>
      </c>
      <c r="G258" t="s">
        <v>18</v>
      </c>
      <c r="H258" t="s">
        <v>208</v>
      </c>
      <c r="I258" s="6" t="s">
        <v>208</v>
      </c>
      <c r="J258" s="9" t="s">
        <v>1083</v>
      </c>
      <c r="K258" s="10">
        <v>1</v>
      </c>
      <c r="L258" t="s">
        <v>209</v>
      </c>
      <c r="T258" t="s">
        <v>1800</v>
      </c>
    </row>
    <row r="259" spans="1:20" x14ac:dyDescent="0.25">
      <c r="A259" t="s">
        <v>419</v>
      </c>
      <c r="B259" t="s">
        <v>14</v>
      </c>
      <c r="C259" t="s">
        <v>15</v>
      </c>
      <c r="D259" t="s">
        <v>420</v>
      </c>
      <c r="E259">
        <v>3082</v>
      </c>
      <c r="F259" t="s">
        <v>421</v>
      </c>
      <c r="G259" t="s">
        <v>18</v>
      </c>
      <c r="H259" t="s">
        <v>19</v>
      </c>
      <c r="I259" s="6" t="s">
        <v>19</v>
      </c>
      <c r="J259" s="9" t="s">
        <v>1050</v>
      </c>
      <c r="K259" s="10">
        <v>2</v>
      </c>
      <c r="L259" t="s">
        <v>20</v>
      </c>
      <c r="M259" t="s">
        <v>422</v>
      </c>
      <c r="T259" t="s">
        <v>1801</v>
      </c>
    </row>
    <row r="260" spans="1:20" x14ac:dyDescent="0.25">
      <c r="A260" t="s">
        <v>419</v>
      </c>
      <c r="B260" t="s">
        <v>14</v>
      </c>
      <c r="C260" t="s">
        <v>15</v>
      </c>
      <c r="D260" t="s">
        <v>420</v>
      </c>
      <c r="E260">
        <v>3082</v>
      </c>
      <c r="F260" t="s">
        <v>421</v>
      </c>
      <c r="G260" t="s">
        <v>18</v>
      </c>
      <c r="H260" t="s">
        <v>423</v>
      </c>
      <c r="I260" s="6" t="s">
        <v>423</v>
      </c>
      <c r="J260" s="9" t="s">
        <v>1114</v>
      </c>
      <c r="K260" s="10">
        <v>2</v>
      </c>
      <c r="L260" t="s">
        <v>424</v>
      </c>
      <c r="T260" t="s">
        <v>1802</v>
      </c>
    </row>
    <row r="261" spans="1:20" x14ac:dyDescent="0.25">
      <c r="A261" t="s">
        <v>419</v>
      </c>
      <c r="B261" t="s">
        <v>14</v>
      </c>
      <c r="C261" t="s">
        <v>15</v>
      </c>
      <c r="D261" t="s">
        <v>420</v>
      </c>
      <c r="E261">
        <v>3082</v>
      </c>
      <c r="F261" t="s">
        <v>421</v>
      </c>
      <c r="G261" t="s">
        <v>18</v>
      </c>
      <c r="H261" t="s">
        <v>25</v>
      </c>
      <c r="I261" s="6" t="s">
        <v>25</v>
      </c>
      <c r="J261" s="9" t="s">
        <v>1052</v>
      </c>
      <c r="K261" s="10">
        <v>1</v>
      </c>
      <c r="L261" t="s">
        <v>26</v>
      </c>
      <c r="M261" t="s">
        <v>425</v>
      </c>
      <c r="T261" t="s">
        <v>1803</v>
      </c>
    </row>
    <row r="262" spans="1:20" x14ac:dyDescent="0.25">
      <c r="A262" t="s">
        <v>419</v>
      </c>
      <c r="B262" t="s">
        <v>14</v>
      </c>
      <c r="C262" t="s">
        <v>15</v>
      </c>
      <c r="D262" t="s">
        <v>420</v>
      </c>
      <c r="E262">
        <v>3082</v>
      </c>
      <c r="F262" t="s">
        <v>421</v>
      </c>
      <c r="G262" t="s">
        <v>27</v>
      </c>
      <c r="H262" t="s">
        <v>28</v>
      </c>
      <c r="I262" s="6" t="s">
        <v>28</v>
      </c>
      <c r="J262" s="9" t="s">
        <v>1053</v>
      </c>
      <c r="K262" s="10">
        <v>1</v>
      </c>
      <c r="L262" t="s">
        <v>29</v>
      </c>
      <c r="T262" t="s">
        <v>1804</v>
      </c>
    </row>
    <row r="263" spans="1:20" x14ac:dyDescent="0.25">
      <c r="A263" t="s">
        <v>426</v>
      </c>
      <c r="B263" t="s">
        <v>14</v>
      </c>
      <c r="C263" t="s">
        <v>15</v>
      </c>
      <c r="D263" t="s">
        <v>427</v>
      </c>
      <c r="E263">
        <v>2046</v>
      </c>
      <c r="F263" t="s">
        <v>428</v>
      </c>
      <c r="G263" t="s">
        <v>18</v>
      </c>
      <c r="H263" t="s">
        <v>19</v>
      </c>
      <c r="I263" s="6" t="s">
        <v>19</v>
      </c>
      <c r="J263" s="9" t="s">
        <v>1050</v>
      </c>
      <c r="K263" s="10">
        <v>2</v>
      </c>
      <c r="L263" t="s">
        <v>20</v>
      </c>
      <c r="M263" t="s">
        <v>422</v>
      </c>
      <c r="T263" t="s">
        <v>1805</v>
      </c>
    </row>
    <row r="264" spans="1:20" x14ac:dyDescent="0.25">
      <c r="A264" t="s">
        <v>426</v>
      </c>
      <c r="B264" t="s">
        <v>14</v>
      </c>
      <c r="C264" t="s">
        <v>15</v>
      </c>
      <c r="D264" t="s">
        <v>427</v>
      </c>
      <c r="E264">
        <v>2046</v>
      </c>
      <c r="F264" t="s">
        <v>428</v>
      </c>
      <c r="G264" t="s">
        <v>18</v>
      </c>
      <c r="H264" t="s">
        <v>341</v>
      </c>
      <c r="I264" s="6" t="s">
        <v>341</v>
      </c>
      <c r="J264" s="9" t="s">
        <v>1104</v>
      </c>
      <c r="K264" s="10">
        <v>2</v>
      </c>
      <c r="L264" t="s">
        <v>342</v>
      </c>
      <c r="T264" t="s">
        <v>1806</v>
      </c>
    </row>
    <row r="265" spans="1:20" x14ac:dyDescent="0.25">
      <c r="A265" t="s">
        <v>426</v>
      </c>
      <c r="B265" t="s">
        <v>14</v>
      </c>
      <c r="C265" t="s">
        <v>15</v>
      </c>
      <c r="D265" t="s">
        <v>427</v>
      </c>
      <c r="E265">
        <v>2046</v>
      </c>
      <c r="F265" t="s">
        <v>428</v>
      </c>
      <c r="G265" t="s">
        <v>18</v>
      </c>
      <c r="H265" t="s">
        <v>263</v>
      </c>
      <c r="I265" s="6" t="s">
        <v>263</v>
      </c>
      <c r="J265" s="9" t="s">
        <v>1089</v>
      </c>
      <c r="K265" s="10">
        <v>3</v>
      </c>
      <c r="L265" t="s">
        <v>264</v>
      </c>
      <c r="T265" t="s">
        <v>1807</v>
      </c>
    </row>
    <row r="266" spans="1:20" x14ac:dyDescent="0.25">
      <c r="A266" t="s">
        <v>426</v>
      </c>
      <c r="B266" t="s">
        <v>14</v>
      </c>
      <c r="C266" t="s">
        <v>15</v>
      </c>
      <c r="D266" t="s">
        <v>427</v>
      </c>
      <c r="E266">
        <v>2046</v>
      </c>
      <c r="F266" t="s">
        <v>428</v>
      </c>
      <c r="G266" t="s">
        <v>18</v>
      </c>
      <c r="H266" t="s">
        <v>25</v>
      </c>
      <c r="I266" s="6" t="s">
        <v>25</v>
      </c>
      <c r="J266" s="9" t="s">
        <v>1052</v>
      </c>
      <c r="K266" s="10">
        <v>1</v>
      </c>
      <c r="L266" t="s">
        <v>26</v>
      </c>
      <c r="T266" t="s">
        <v>1808</v>
      </c>
    </row>
    <row r="267" spans="1:20" x14ac:dyDescent="0.25">
      <c r="A267" t="s">
        <v>426</v>
      </c>
      <c r="B267" t="s">
        <v>14</v>
      </c>
      <c r="C267" t="s">
        <v>15</v>
      </c>
      <c r="D267" t="s">
        <v>427</v>
      </c>
      <c r="E267">
        <v>2046</v>
      </c>
      <c r="F267" t="s">
        <v>428</v>
      </c>
      <c r="G267" t="s">
        <v>27</v>
      </c>
      <c r="H267" t="s">
        <v>303</v>
      </c>
      <c r="I267" s="6" t="s">
        <v>303</v>
      </c>
      <c r="J267" s="9" t="s">
        <v>1098</v>
      </c>
      <c r="K267" s="10">
        <v>3</v>
      </c>
      <c r="L267" t="s">
        <v>302</v>
      </c>
      <c r="T267" t="s">
        <v>1809</v>
      </c>
    </row>
    <row r="268" spans="1:20" x14ac:dyDescent="0.25">
      <c r="A268" t="s">
        <v>426</v>
      </c>
      <c r="B268" t="s">
        <v>14</v>
      </c>
      <c r="C268" t="s">
        <v>15</v>
      </c>
      <c r="D268" t="s">
        <v>427</v>
      </c>
      <c r="E268">
        <v>2046</v>
      </c>
      <c r="F268" t="s">
        <v>428</v>
      </c>
      <c r="G268" t="s">
        <v>27</v>
      </c>
      <c r="H268" t="s">
        <v>140</v>
      </c>
      <c r="I268" s="6" t="s">
        <v>140</v>
      </c>
      <c r="J268" s="9" t="s">
        <v>1075</v>
      </c>
      <c r="K268" s="10">
        <v>1</v>
      </c>
      <c r="L268" t="s">
        <v>141</v>
      </c>
      <c r="T268" t="s">
        <v>1810</v>
      </c>
    </row>
    <row r="269" spans="1:20" x14ac:dyDescent="0.25">
      <c r="A269" t="s">
        <v>426</v>
      </c>
      <c r="B269" t="s">
        <v>14</v>
      </c>
      <c r="C269" t="s">
        <v>15</v>
      </c>
      <c r="D269" t="s">
        <v>427</v>
      </c>
      <c r="E269">
        <v>2046</v>
      </c>
      <c r="F269" t="s">
        <v>428</v>
      </c>
      <c r="G269" t="s">
        <v>27</v>
      </c>
      <c r="H269" t="s">
        <v>429</v>
      </c>
      <c r="I269" s="6" t="s">
        <v>429</v>
      </c>
      <c r="J269" s="9" t="s">
        <v>1115</v>
      </c>
      <c r="K269" s="10">
        <v>2</v>
      </c>
      <c r="L269" t="s">
        <v>430</v>
      </c>
      <c r="T269" t="s">
        <v>1811</v>
      </c>
    </row>
    <row r="270" spans="1:20" x14ac:dyDescent="0.25">
      <c r="A270" t="s">
        <v>431</v>
      </c>
      <c r="B270" t="s">
        <v>14</v>
      </c>
      <c r="C270" t="s">
        <v>15</v>
      </c>
      <c r="D270" t="s">
        <v>432</v>
      </c>
      <c r="E270">
        <v>3089</v>
      </c>
      <c r="F270" t="s">
        <v>433</v>
      </c>
      <c r="G270" t="s">
        <v>18</v>
      </c>
      <c r="H270" t="s">
        <v>208</v>
      </c>
      <c r="I270" s="6" t="s">
        <v>208</v>
      </c>
      <c r="J270" s="9" t="s">
        <v>1083</v>
      </c>
      <c r="K270" s="10">
        <v>1</v>
      </c>
      <c r="L270" t="s">
        <v>209</v>
      </c>
      <c r="T270" t="s">
        <v>1812</v>
      </c>
    </row>
    <row r="271" spans="1:20" x14ac:dyDescent="0.25">
      <c r="A271" t="s">
        <v>434</v>
      </c>
      <c r="B271" t="s">
        <v>14</v>
      </c>
      <c r="C271" t="s">
        <v>15</v>
      </c>
      <c r="D271" t="s">
        <v>435</v>
      </c>
      <c r="E271">
        <v>2676</v>
      </c>
      <c r="F271" t="s">
        <v>436</v>
      </c>
      <c r="G271" t="s">
        <v>18</v>
      </c>
      <c r="H271" t="s">
        <v>51</v>
      </c>
      <c r="I271" s="6" t="s">
        <v>25</v>
      </c>
      <c r="J271" s="9" t="s">
        <v>1052</v>
      </c>
      <c r="K271" s="10">
        <v>1</v>
      </c>
      <c r="L271" t="s">
        <v>52</v>
      </c>
      <c r="M271" t="s">
        <v>437</v>
      </c>
      <c r="T271" t="s">
        <v>1813</v>
      </c>
    </row>
    <row r="272" spans="1:20" x14ac:dyDescent="0.25">
      <c r="A272" t="s">
        <v>434</v>
      </c>
      <c r="B272" t="s">
        <v>14</v>
      </c>
      <c r="C272" t="s">
        <v>15</v>
      </c>
      <c r="D272" t="s">
        <v>435</v>
      </c>
      <c r="E272">
        <v>2676</v>
      </c>
      <c r="F272" t="s">
        <v>436</v>
      </c>
      <c r="G272" t="s">
        <v>27</v>
      </c>
      <c r="H272" t="s">
        <v>28</v>
      </c>
      <c r="I272" s="6" t="s">
        <v>28</v>
      </c>
      <c r="J272" s="9" t="s">
        <v>1053</v>
      </c>
      <c r="K272" s="10">
        <v>1</v>
      </c>
      <c r="L272" t="s">
        <v>29</v>
      </c>
      <c r="T272" t="s">
        <v>1814</v>
      </c>
    </row>
    <row r="273" spans="1:20" x14ac:dyDescent="0.25">
      <c r="A273" t="s">
        <v>438</v>
      </c>
      <c r="B273" t="s">
        <v>14</v>
      </c>
      <c r="C273" t="s">
        <v>15</v>
      </c>
      <c r="D273" t="s">
        <v>439</v>
      </c>
      <c r="E273">
        <v>3732</v>
      </c>
      <c r="F273" t="s">
        <v>95</v>
      </c>
      <c r="G273" t="s">
        <v>18</v>
      </c>
      <c r="H273" t="s">
        <v>131</v>
      </c>
      <c r="I273" s="6" t="s">
        <v>131</v>
      </c>
      <c r="J273" s="9" t="s">
        <v>1074</v>
      </c>
      <c r="K273" s="10">
        <v>3</v>
      </c>
      <c r="L273" t="s">
        <v>132</v>
      </c>
      <c r="M273" t="s">
        <v>440</v>
      </c>
      <c r="T273" t="s">
        <v>1815</v>
      </c>
    </row>
    <row r="274" spans="1:20" x14ac:dyDescent="0.25">
      <c r="A274" t="s">
        <v>438</v>
      </c>
      <c r="B274" t="s">
        <v>14</v>
      </c>
      <c r="C274" t="s">
        <v>15</v>
      </c>
      <c r="D274" t="s">
        <v>439</v>
      </c>
      <c r="E274">
        <v>3732</v>
      </c>
      <c r="F274" t="s">
        <v>95</v>
      </c>
      <c r="G274" t="s">
        <v>18</v>
      </c>
      <c r="H274" t="s">
        <v>96</v>
      </c>
      <c r="I274" s="6" t="s">
        <v>96</v>
      </c>
      <c r="J274" s="9" t="s">
        <v>1070</v>
      </c>
      <c r="K274" s="10">
        <v>1</v>
      </c>
      <c r="L274" t="s">
        <v>97</v>
      </c>
      <c r="T274" t="s">
        <v>1816</v>
      </c>
    </row>
    <row r="275" spans="1:20" x14ac:dyDescent="0.25">
      <c r="A275" t="s">
        <v>441</v>
      </c>
      <c r="B275" t="s">
        <v>14</v>
      </c>
      <c r="C275" t="s">
        <v>15</v>
      </c>
      <c r="D275" t="s">
        <v>442</v>
      </c>
      <c r="E275">
        <v>4953</v>
      </c>
      <c r="F275" t="s">
        <v>57</v>
      </c>
      <c r="G275" t="s">
        <v>38</v>
      </c>
      <c r="H275" t="s">
        <v>61</v>
      </c>
      <c r="I275" s="6" t="s">
        <v>61</v>
      </c>
      <c r="J275" s="9" t="s">
        <v>1061</v>
      </c>
      <c r="K275" s="10">
        <v>1</v>
      </c>
      <c r="L275" t="s">
        <v>62</v>
      </c>
      <c r="T275" t="s">
        <v>1817</v>
      </c>
    </row>
    <row r="276" spans="1:20" x14ac:dyDescent="0.25">
      <c r="A276" t="s">
        <v>441</v>
      </c>
      <c r="B276" t="s">
        <v>14</v>
      </c>
      <c r="C276" t="s">
        <v>15</v>
      </c>
      <c r="D276" t="s">
        <v>442</v>
      </c>
      <c r="E276">
        <v>4953</v>
      </c>
      <c r="F276" t="s">
        <v>57</v>
      </c>
      <c r="G276" t="s">
        <v>38</v>
      </c>
      <c r="H276" t="s">
        <v>64</v>
      </c>
      <c r="I276" s="6" t="s">
        <v>64</v>
      </c>
      <c r="J276" s="9" t="s">
        <v>1062</v>
      </c>
      <c r="K276" s="10">
        <v>3</v>
      </c>
      <c r="L276" t="s">
        <v>65</v>
      </c>
      <c r="T276" t="s">
        <v>1818</v>
      </c>
    </row>
    <row r="277" spans="1:20" x14ac:dyDescent="0.25">
      <c r="A277" t="s">
        <v>443</v>
      </c>
      <c r="B277" t="s">
        <v>14</v>
      </c>
      <c r="C277" t="s">
        <v>15</v>
      </c>
      <c r="D277" t="s">
        <v>444</v>
      </c>
      <c r="E277">
        <v>2816</v>
      </c>
      <c r="F277" t="s">
        <v>373</v>
      </c>
      <c r="G277" t="s">
        <v>18</v>
      </c>
      <c r="H277" t="s">
        <v>48</v>
      </c>
      <c r="I277" s="6" t="s">
        <v>48</v>
      </c>
      <c r="J277" s="9" t="s">
        <v>1058</v>
      </c>
      <c r="K277" s="10">
        <v>2</v>
      </c>
      <c r="L277" t="s">
        <v>49</v>
      </c>
      <c r="M277" t="s">
        <v>445</v>
      </c>
      <c r="T277" t="s">
        <v>1819</v>
      </c>
    </row>
    <row r="278" spans="1:20" x14ac:dyDescent="0.25">
      <c r="A278" t="s">
        <v>443</v>
      </c>
      <c r="B278" t="s">
        <v>14</v>
      </c>
      <c r="C278" t="s">
        <v>15</v>
      </c>
      <c r="D278" t="s">
        <v>444</v>
      </c>
      <c r="E278">
        <v>2816</v>
      </c>
      <c r="F278" t="s">
        <v>373</v>
      </c>
      <c r="G278" t="s">
        <v>27</v>
      </c>
      <c r="H278" t="s">
        <v>28</v>
      </c>
      <c r="I278" s="6" t="s">
        <v>28</v>
      </c>
      <c r="J278" s="9" t="s">
        <v>1053</v>
      </c>
      <c r="K278" s="10">
        <v>1</v>
      </c>
      <c r="L278" t="s">
        <v>29</v>
      </c>
      <c r="T278" t="s">
        <v>1820</v>
      </c>
    </row>
    <row r="279" spans="1:20" x14ac:dyDescent="0.25">
      <c r="A279" t="s">
        <v>446</v>
      </c>
      <c r="B279" t="s">
        <v>14</v>
      </c>
      <c r="C279" t="s">
        <v>15</v>
      </c>
      <c r="D279" t="s">
        <v>447</v>
      </c>
      <c r="E279">
        <v>2611</v>
      </c>
      <c r="F279" t="s">
        <v>448</v>
      </c>
      <c r="G279" t="s">
        <v>18</v>
      </c>
      <c r="H279" t="s">
        <v>19</v>
      </c>
      <c r="I279" s="6" t="s">
        <v>19</v>
      </c>
      <c r="J279" s="9" t="s">
        <v>1050</v>
      </c>
      <c r="K279" s="10">
        <v>2</v>
      </c>
      <c r="L279" t="s">
        <v>20</v>
      </c>
      <c r="M279" t="s">
        <v>449</v>
      </c>
      <c r="T279" t="s">
        <v>1821</v>
      </c>
    </row>
    <row r="280" spans="1:20" x14ac:dyDescent="0.25">
      <c r="A280" t="s">
        <v>446</v>
      </c>
      <c r="B280" t="s">
        <v>14</v>
      </c>
      <c r="C280" t="s">
        <v>15</v>
      </c>
      <c r="D280" t="s">
        <v>447</v>
      </c>
      <c r="E280">
        <v>2611</v>
      </c>
      <c r="F280" t="s">
        <v>448</v>
      </c>
      <c r="G280" t="s">
        <v>18</v>
      </c>
      <c r="H280" t="s">
        <v>66</v>
      </c>
      <c r="I280" s="6" t="s">
        <v>66</v>
      </c>
      <c r="J280" s="9" t="s">
        <v>1064</v>
      </c>
      <c r="K280" s="10">
        <v>2</v>
      </c>
      <c r="L280" t="s">
        <v>72</v>
      </c>
      <c r="T280" t="s">
        <v>1822</v>
      </c>
    </row>
    <row r="281" spans="1:20" x14ac:dyDescent="0.25">
      <c r="A281" t="s">
        <v>446</v>
      </c>
      <c r="B281" t="s">
        <v>14</v>
      </c>
      <c r="C281" t="s">
        <v>15</v>
      </c>
      <c r="D281" t="s">
        <v>447</v>
      </c>
      <c r="E281">
        <v>2611</v>
      </c>
      <c r="F281" t="s">
        <v>448</v>
      </c>
      <c r="G281" t="s">
        <v>18</v>
      </c>
      <c r="H281" t="s">
        <v>276</v>
      </c>
      <c r="I281" s="6" t="s">
        <v>276</v>
      </c>
      <c r="J281" s="9" t="s">
        <v>1090</v>
      </c>
      <c r="K281" s="10">
        <v>3</v>
      </c>
      <c r="L281" t="s">
        <v>277</v>
      </c>
      <c r="T281" t="s">
        <v>1823</v>
      </c>
    </row>
    <row r="282" spans="1:20" x14ac:dyDescent="0.25">
      <c r="A282" t="s">
        <v>446</v>
      </c>
      <c r="B282" t="s">
        <v>14</v>
      </c>
      <c r="C282" t="s">
        <v>15</v>
      </c>
      <c r="D282" t="s">
        <v>447</v>
      </c>
      <c r="E282">
        <v>2611</v>
      </c>
      <c r="F282" t="s">
        <v>448</v>
      </c>
      <c r="G282" t="s">
        <v>18</v>
      </c>
      <c r="H282" t="s">
        <v>278</v>
      </c>
      <c r="I282" s="6" t="s">
        <v>278</v>
      </c>
      <c r="J282" s="9" t="s">
        <v>1091</v>
      </c>
      <c r="K282" s="10">
        <v>3</v>
      </c>
      <c r="L282" t="s">
        <v>279</v>
      </c>
      <c r="T282" t="s">
        <v>1824</v>
      </c>
    </row>
    <row r="283" spans="1:20" x14ac:dyDescent="0.25">
      <c r="A283" t="s">
        <v>446</v>
      </c>
      <c r="B283" t="s">
        <v>14</v>
      </c>
      <c r="C283" t="s">
        <v>15</v>
      </c>
      <c r="D283" t="s">
        <v>447</v>
      </c>
      <c r="E283">
        <v>2611</v>
      </c>
      <c r="F283" t="s">
        <v>448</v>
      </c>
      <c r="G283" t="s">
        <v>18</v>
      </c>
      <c r="H283" t="s">
        <v>51</v>
      </c>
      <c r="I283" s="6" t="s">
        <v>25</v>
      </c>
      <c r="J283" s="9" t="s">
        <v>1052</v>
      </c>
      <c r="K283" s="10">
        <v>1</v>
      </c>
      <c r="L283" t="s">
        <v>52</v>
      </c>
      <c r="T283" t="s">
        <v>1825</v>
      </c>
    </row>
    <row r="284" spans="1:20" x14ac:dyDescent="0.25">
      <c r="A284" t="s">
        <v>446</v>
      </c>
      <c r="B284" t="s">
        <v>14</v>
      </c>
      <c r="C284" t="s">
        <v>15</v>
      </c>
      <c r="D284" t="s">
        <v>447</v>
      </c>
      <c r="E284">
        <v>2611</v>
      </c>
      <c r="F284" t="s">
        <v>448</v>
      </c>
      <c r="G284" t="s">
        <v>38</v>
      </c>
      <c r="H284" t="s">
        <v>450</v>
      </c>
      <c r="I284" s="6" t="s">
        <v>450</v>
      </c>
      <c r="J284" s="9" t="s">
        <v>1116</v>
      </c>
      <c r="K284" s="10">
        <v>2</v>
      </c>
      <c r="L284" t="s">
        <v>451</v>
      </c>
      <c r="T284" t="s">
        <v>1826</v>
      </c>
    </row>
    <row r="285" spans="1:20" x14ac:dyDescent="0.25">
      <c r="A285" t="s">
        <v>446</v>
      </c>
      <c r="B285" t="s">
        <v>14</v>
      </c>
      <c r="C285" t="s">
        <v>15</v>
      </c>
      <c r="D285" t="s">
        <v>447</v>
      </c>
      <c r="E285">
        <v>2611</v>
      </c>
      <c r="F285" t="s">
        <v>448</v>
      </c>
      <c r="G285" t="s">
        <v>27</v>
      </c>
      <c r="H285" t="s">
        <v>280</v>
      </c>
      <c r="I285" s="6" t="s">
        <v>280</v>
      </c>
      <c r="J285" s="9" t="s">
        <v>1092</v>
      </c>
      <c r="K285" s="10">
        <v>3</v>
      </c>
      <c r="L285" t="s">
        <v>281</v>
      </c>
      <c r="T285" t="s">
        <v>1827</v>
      </c>
    </row>
    <row r="286" spans="1:20" x14ac:dyDescent="0.25">
      <c r="A286" t="s">
        <v>446</v>
      </c>
      <c r="B286" t="s">
        <v>14</v>
      </c>
      <c r="C286" t="s">
        <v>15</v>
      </c>
      <c r="D286" t="s">
        <v>447</v>
      </c>
      <c r="E286">
        <v>2611</v>
      </c>
      <c r="F286" t="s">
        <v>448</v>
      </c>
      <c r="G286" t="s">
        <v>27</v>
      </c>
      <c r="H286" t="s">
        <v>384</v>
      </c>
      <c r="I286" s="6" t="s">
        <v>384</v>
      </c>
      <c r="J286" s="9" t="s">
        <v>1109</v>
      </c>
      <c r="K286" s="10">
        <v>3</v>
      </c>
      <c r="L286" t="s">
        <v>385</v>
      </c>
      <c r="T286" t="s">
        <v>1828</v>
      </c>
    </row>
    <row r="287" spans="1:20" x14ac:dyDescent="0.25">
      <c r="A287" t="s">
        <v>446</v>
      </c>
      <c r="B287" t="s">
        <v>14</v>
      </c>
      <c r="C287" t="s">
        <v>15</v>
      </c>
      <c r="D287" t="s">
        <v>447</v>
      </c>
      <c r="E287">
        <v>2611</v>
      </c>
      <c r="F287" t="s">
        <v>448</v>
      </c>
      <c r="G287" t="s">
        <v>27</v>
      </c>
      <c r="H287" t="s">
        <v>30</v>
      </c>
      <c r="I287" s="6" t="s">
        <v>30</v>
      </c>
      <c r="J287" s="9" t="s">
        <v>1054</v>
      </c>
      <c r="K287" s="10">
        <v>1</v>
      </c>
      <c r="L287" t="s">
        <v>31</v>
      </c>
      <c r="T287" t="s">
        <v>1829</v>
      </c>
    </row>
    <row r="288" spans="1:20" x14ac:dyDescent="0.25">
      <c r="A288" t="s">
        <v>446</v>
      </c>
      <c r="B288" t="s">
        <v>14</v>
      </c>
      <c r="C288" t="s">
        <v>15</v>
      </c>
      <c r="D288" t="s">
        <v>447</v>
      </c>
      <c r="E288">
        <v>2611</v>
      </c>
      <c r="F288" t="s">
        <v>448</v>
      </c>
      <c r="G288" t="s">
        <v>27</v>
      </c>
      <c r="H288" t="s">
        <v>140</v>
      </c>
      <c r="I288" s="6" t="s">
        <v>140</v>
      </c>
      <c r="J288" s="9" t="s">
        <v>1075</v>
      </c>
      <c r="K288" s="10">
        <v>1</v>
      </c>
      <c r="L288" t="s">
        <v>141</v>
      </c>
      <c r="T288" t="s">
        <v>1830</v>
      </c>
    </row>
    <row r="289" spans="1:20" x14ac:dyDescent="0.25">
      <c r="A289" t="s">
        <v>446</v>
      </c>
      <c r="B289" t="s">
        <v>14</v>
      </c>
      <c r="C289" t="s">
        <v>15</v>
      </c>
      <c r="D289" t="s">
        <v>447</v>
      </c>
      <c r="E289">
        <v>2611</v>
      </c>
      <c r="F289" t="s">
        <v>448</v>
      </c>
      <c r="G289" t="s">
        <v>27</v>
      </c>
      <c r="H289" t="s">
        <v>284</v>
      </c>
      <c r="I289" s="6" t="s">
        <v>284</v>
      </c>
      <c r="J289" s="9" t="s">
        <v>1094</v>
      </c>
      <c r="K289" s="10">
        <v>2</v>
      </c>
      <c r="L289" t="s">
        <v>285</v>
      </c>
      <c r="T289" t="s">
        <v>1831</v>
      </c>
    </row>
    <row r="290" spans="1:20" x14ac:dyDescent="0.25">
      <c r="A290" t="s">
        <v>452</v>
      </c>
      <c r="B290" t="s">
        <v>14</v>
      </c>
      <c r="C290" t="s">
        <v>15</v>
      </c>
      <c r="D290" t="s">
        <v>453</v>
      </c>
      <c r="E290">
        <v>3229</v>
      </c>
      <c r="F290" t="s">
        <v>454</v>
      </c>
      <c r="G290" t="s">
        <v>27</v>
      </c>
      <c r="H290" t="s">
        <v>455</v>
      </c>
      <c r="I290" s="6" t="s">
        <v>455</v>
      </c>
      <c r="J290" s="9" t="s">
        <v>1117</v>
      </c>
      <c r="K290" s="10">
        <v>2</v>
      </c>
      <c r="L290" t="s">
        <v>456</v>
      </c>
      <c r="T290" t="s">
        <v>1832</v>
      </c>
    </row>
    <row r="291" spans="1:20" x14ac:dyDescent="0.25">
      <c r="A291" t="s">
        <v>457</v>
      </c>
      <c r="B291" t="s">
        <v>14</v>
      </c>
      <c r="C291" t="s">
        <v>15</v>
      </c>
      <c r="D291" t="s">
        <v>453</v>
      </c>
      <c r="E291">
        <v>3296</v>
      </c>
      <c r="F291" t="s">
        <v>458</v>
      </c>
      <c r="G291" t="s">
        <v>18</v>
      </c>
      <c r="H291" t="s">
        <v>19</v>
      </c>
      <c r="I291" s="6" t="s">
        <v>19</v>
      </c>
      <c r="J291" s="9" t="s">
        <v>1050</v>
      </c>
      <c r="K291" s="10">
        <v>2</v>
      </c>
      <c r="L291" t="s">
        <v>20</v>
      </c>
      <c r="M291" t="s">
        <v>459</v>
      </c>
      <c r="T291" t="s">
        <v>1833</v>
      </c>
    </row>
    <row r="292" spans="1:20" x14ac:dyDescent="0.25">
      <c r="A292" t="s">
        <v>457</v>
      </c>
      <c r="B292" t="s">
        <v>14</v>
      </c>
      <c r="C292" t="s">
        <v>15</v>
      </c>
      <c r="D292" t="s">
        <v>453</v>
      </c>
      <c r="E292">
        <v>3296</v>
      </c>
      <c r="F292" t="s">
        <v>458</v>
      </c>
      <c r="G292" t="s">
        <v>18</v>
      </c>
      <c r="H292" t="s">
        <v>460</v>
      </c>
      <c r="I292" s="6" t="s">
        <v>460</v>
      </c>
      <c r="J292" s="9" t="s">
        <v>1118</v>
      </c>
      <c r="K292" s="10">
        <v>2</v>
      </c>
      <c r="L292" t="s">
        <v>461</v>
      </c>
      <c r="T292" t="s">
        <v>1834</v>
      </c>
    </row>
    <row r="293" spans="1:20" x14ac:dyDescent="0.25">
      <c r="A293" t="s">
        <v>462</v>
      </c>
      <c r="B293" t="s">
        <v>14</v>
      </c>
      <c r="C293" t="s">
        <v>15</v>
      </c>
      <c r="D293" t="s">
        <v>463</v>
      </c>
      <c r="E293">
        <v>3321</v>
      </c>
      <c r="F293" t="s">
        <v>464</v>
      </c>
      <c r="G293" t="s">
        <v>18</v>
      </c>
      <c r="H293" t="s">
        <v>19</v>
      </c>
      <c r="I293" s="6" t="s">
        <v>19</v>
      </c>
      <c r="J293" s="9" t="s">
        <v>1050</v>
      </c>
      <c r="K293" s="10">
        <v>2</v>
      </c>
      <c r="L293" t="s">
        <v>20</v>
      </c>
      <c r="T293" t="s">
        <v>1835</v>
      </c>
    </row>
    <row r="294" spans="1:20" x14ac:dyDescent="0.25">
      <c r="A294" t="s">
        <v>462</v>
      </c>
      <c r="B294" t="s">
        <v>14</v>
      </c>
      <c r="C294" t="s">
        <v>15</v>
      </c>
      <c r="D294" t="s">
        <v>463</v>
      </c>
      <c r="E294">
        <v>3321</v>
      </c>
      <c r="F294" t="s">
        <v>464</v>
      </c>
      <c r="G294" t="s">
        <v>18</v>
      </c>
      <c r="H294" t="s">
        <v>465</v>
      </c>
      <c r="I294" s="6" t="s">
        <v>465</v>
      </c>
      <c r="J294" s="9" t="s">
        <v>1119</v>
      </c>
      <c r="K294" s="10">
        <v>2</v>
      </c>
      <c r="L294" t="s">
        <v>466</v>
      </c>
      <c r="T294" t="s">
        <v>1836</v>
      </c>
    </row>
    <row r="295" spans="1:20" x14ac:dyDescent="0.25">
      <c r="A295" t="s">
        <v>462</v>
      </c>
      <c r="B295" t="s">
        <v>14</v>
      </c>
      <c r="C295" t="s">
        <v>15</v>
      </c>
      <c r="D295" t="s">
        <v>463</v>
      </c>
      <c r="E295">
        <v>3321</v>
      </c>
      <c r="F295" t="s">
        <v>464</v>
      </c>
      <c r="G295" t="s">
        <v>18</v>
      </c>
      <c r="H295" t="s">
        <v>25</v>
      </c>
      <c r="I295" s="6" t="s">
        <v>25</v>
      </c>
      <c r="J295" s="9" t="s">
        <v>1052</v>
      </c>
      <c r="K295" s="10">
        <v>1</v>
      </c>
      <c r="L295" t="s">
        <v>26</v>
      </c>
      <c r="T295" t="s">
        <v>1837</v>
      </c>
    </row>
    <row r="296" spans="1:20" x14ac:dyDescent="0.25">
      <c r="A296" t="s">
        <v>462</v>
      </c>
      <c r="B296" t="s">
        <v>14</v>
      </c>
      <c r="C296" t="s">
        <v>15</v>
      </c>
      <c r="D296" t="s">
        <v>463</v>
      </c>
      <c r="E296">
        <v>3321</v>
      </c>
      <c r="F296" t="s">
        <v>464</v>
      </c>
      <c r="G296" t="s">
        <v>27</v>
      </c>
      <c r="H296" t="s">
        <v>66</v>
      </c>
      <c r="I296" s="6" t="s">
        <v>66</v>
      </c>
      <c r="J296" s="9" t="s">
        <v>1063</v>
      </c>
      <c r="K296" s="10">
        <v>1</v>
      </c>
      <c r="L296" t="s">
        <v>67</v>
      </c>
      <c r="T296" t="s">
        <v>1838</v>
      </c>
    </row>
    <row r="297" spans="1:20" x14ac:dyDescent="0.25">
      <c r="A297" t="s">
        <v>467</v>
      </c>
      <c r="B297" t="s">
        <v>14</v>
      </c>
      <c r="C297" t="s">
        <v>15</v>
      </c>
      <c r="D297" t="s">
        <v>468</v>
      </c>
      <c r="E297">
        <v>3088</v>
      </c>
      <c r="F297" t="s">
        <v>292</v>
      </c>
      <c r="G297" t="s">
        <v>18</v>
      </c>
      <c r="H297" t="s">
        <v>208</v>
      </c>
      <c r="I297" s="6" t="s">
        <v>208</v>
      </c>
      <c r="J297" s="9" t="s">
        <v>1083</v>
      </c>
      <c r="K297" s="10">
        <v>1</v>
      </c>
      <c r="L297" t="s">
        <v>209</v>
      </c>
      <c r="T297" t="s">
        <v>1839</v>
      </c>
    </row>
    <row r="298" spans="1:20" x14ac:dyDescent="0.25">
      <c r="A298" t="s">
        <v>469</v>
      </c>
      <c r="B298" t="s">
        <v>14</v>
      </c>
      <c r="C298" t="s">
        <v>15</v>
      </c>
      <c r="D298" t="s">
        <v>470</v>
      </c>
      <c r="E298">
        <v>4953</v>
      </c>
      <c r="F298" t="s">
        <v>57</v>
      </c>
      <c r="G298" t="s">
        <v>18</v>
      </c>
      <c r="H298" t="s">
        <v>58</v>
      </c>
      <c r="I298" s="6" t="s">
        <v>58</v>
      </c>
      <c r="J298" s="9" t="s">
        <v>1060</v>
      </c>
      <c r="K298" s="10">
        <v>3</v>
      </c>
      <c r="L298" t="s">
        <v>59</v>
      </c>
      <c r="T298" t="s">
        <v>1840</v>
      </c>
    </row>
    <row r="299" spans="1:20" x14ac:dyDescent="0.25">
      <c r="A299" t="s">
        <v>469</v>
      </c>
      <c r="B299" t="s">
        <v>14</v>
      </c>
      <c r="C299" t="s">
        <v>15</v>
      </c>
      <c r="D299" t="s">
        <v>470</v>
      </c>
      <c r="E299">
        <v>4953</v>
      </c>
      <c r="F299" t="s">
        <v>57</v>
      </c>
      <c r="G299" t="s">
        <v>18</v>
      </c>
      <c r="H299" t="s">
        <v>51</v>
      </c>
      <c r="I299" s="6" t="s">
        <v>25</v>
      </c>
      <c r="J299" s="9" t="s">
        <v>1052</v>
      </c>
      <c r="K299" s="10">
        <v>1</v>
      </c>
      <c r="L299" t="s">
        <v>52</v>
      </c>
      <c r="T299" t="s">
        <v>1841</v>
      </c>
    </row>
    <row r="300" spans="1:20" x14ac:dyDescent="0.25">
      <c r="A300" t="s">
        <v>469</v>
      </c>
      <c r="B300" t="s">
        <v>14</v>
      </c>
      <c r="C300" t="s">
        <v>15</v>
      </c>
      <c r="D300" t="s">
        <v>470</v>
      </c>
      <c r="E300">
        <v>4953</v>
      </c>
      <c r="F300" t="s">
        <v>57</v>
      </c>
      <c r="G300" t="s">
        <v>38</v>
      </c>
      <c r="H300" t="s">
        <v>61</v>
      </c>
      <c r="I300" s="6" t="s">
        <v>61</v>
      </c>
      <c r="J300" s="9" t="s">
        <v>1061</v>
      </c>
      <c r="K300" s="10">
        <v>1</v>
      </c>
      <c r="L300" t="s">
        <v>62</v>
      </c>
      <c r="T300" t="s">
        <v>1842</v>
      </c>
    </row>
    <row r="301" spans="1:20" x14ac:dyDescent="0.25">
      <c r="A301" t="s">
        <v>469</v>
      </c>
      <c r="B301" t="s">
        <v>14</v>
      </c>
      <c r="C301" t="s">
        <v>15</v>
      </c>
      <c r="D301" t="s">
        <v>470</v>
      </c>
      <c r="E301">
        <v>4953</v>
      </c>
      <c r="F301" t="s">
        <v>57</v>
      </c>
      <c r="G301" t="s">
        <v>27</v>
      </c>
      <c r="H301" t="s">
        <v>256</v>
      </c>
      <c r="I301" s="6" t="s">
        <v>256</v>
      </c>
      <c r="J301" s="9" t="s">
        <v>1088</v>
      </c>
      <c r="K301" s="10">
        <v>3</v>
      </c>
      <c r="L301" t="s">
        <v>257</v>
      </c>
      <c r="T301" t="s">
        <v>1843</v>
      </c>
    </row>
    <row r="302" spans="1:20" x14ac:dyDescent="0.25">
      <c r="A302" t="s">
        <v>471</v>
      </c>
      <c r="B302" t="s">
        <v>14</v>
      </c>
      <c r="C302" t="s">
        <v>15</v>
      </c>
      <c r="D302" t="s">
        <v>472</v>
      </c>
      <c r="E302">
        <v>4922</v>
      </c>
      <c r="F302" t="s">
        <v>197</v>
      </c>
      <c r="G302" t="s">
        <v>18</v>
      </c>
      <c r="H302" t="s">
        <v>51</v>
      </c>
      <c r="I302" s="6" t="s">
        <v>25</v>
      </c>
      <c r="J302" s="9" t="s">
        <v>1052</v>
      </c>
      <c r="K302" s="10">
        <v>1</v>
      </c>
      <c r="L302" t="s">
        <v>52</v>
      </c>
      <c r="T302" t="s">
        <v>1844</v>
      </c>
    </row>
    <row r="303" spans="1:20" x14ac:dyDescent="0.25">
      <c r="A303" t="s">
        <v>471</v>
      </c>
      <c r="B303" t="s">
        <v>14</v>
      </c>
      <c r="C303" t="s">
        <v>15</v>
      </c>
      <c r="D303" t="s">
        <v>472</v>
      </c>
      <c r="E303">
        <v>4922</v>
      </c>
      <c r="F303" t="s">
        <v>197</v>
      </c>
      <c r="G303" t="s">
        <v>27</v>
      </c>
      <c r="H303" t="s">
        <v>303</v>
      </c>
      <c r="I303" s="6" t="s">
        <v>303</v>
      </c>
      <c r="J303" s="9" t="s">
        <v>1098</v>
      </c>
      <c r="K303" s="10">
        <v>3</v>
      </c>
      <c r="L303" t="s">
        <v>302</v>
      </c>
      <c r="T303" t="s">
        <v>1845</v>
      </c>
    </row>
    <row r="304" spans="1:20" x14ac:dyDescent="0.25">
      <c r="A304" t="s">
        <v>473</v>
      </c>
      <c r="B304" t="s">
        <v>14</v>
      </c>
      <c r="C304" t="s">
        <v>15</v>
      </c>
      <c r="D304" t="s">
        <v>474</v>
      </c>
      <c r="E304">
        <v>3229</v>
      </c>
      <c r="F304" t="s">
        <v>454</v>
      </c>
      <c r="G304" t="s">
        <v>18</v>
      </c>
      <c r="H304" t="s">
        <v>25</v>
      </c>
      <c r="I304" s="6" t="s">
        <v>25</v>
      </c>
      <c r="J304" s="9" t="s">
        <v>1052</v>
      </c>
      <c r="K304" s="10">
        <v>1</v>
      </c>
      <c r="L304" t="s">
        <v>26</v>
      </c>
      <c r="M304" t="s">
        <v>475</v>
      </c>
      <c r="T304" t="s">
        <v>1846</v>
      </c>
    </row>
    <row r="305" spans="1:20" x14ac:dyDescent="0.25">
      <c r="A305" t="s">
        <v>473</v>
      </c>
      <c r="B305" t="s">
        <v>14</v>
      </c>
      <c r="C305" t="s">
        <v>15</v>
      </c>
      <c r="D305" t="s">
        <v>474</v>
      </c>
      <c r="E305">
        <v>3229</v>
      </c>
      <c r="F305" t="s">
        <v>454</v>
      </c>
      <c r="G305" t="s">
        <v>27</v>
      </c>
      <c r="H305" t="s">
        <v>455</v>
      </c>
      <c r="I305" s="6" t="s">
        <v>455</v>
      </c>
      <c r="J305" s="9" t="s">
        <v>1117</v>
      </c>
      <c r="K305" s="10">
        <v>2</v>
      </c>
      <c r="L305" t="s">
        <v>456</v>
      </c>
      <c r="T305" t="s">
        <v>1847</v>
      </c>
    </row>
    <row r="306" spans="1:20" x14ac:dyDescent="0.25">
      <c r="A306" t="s">
        <v>476</v>
      </c>
      <c r="B306" t="s">
        <v>14</v>
      </c>
      <c r="C306" t="s">
        <v>15</v>
      </c>
      <c r="D306" t="s">
        <v>477</v>
      </c>
      <c r="E306">
        <v>2096</v>
      </c>
      <c r="F306" t="s">
        <v>478</v>
      </c>
      <c r="G306" t="s">
        <v>18</v>
      </c>
      <c r="H306" t="s">
        <v>46</v>
      </c>
      <c r="I306" s="6" t="s">
        <v>46</v>
      </c>
      <c r="J306" s="9" t="s">
        <v>1057</v>
      </c>
      <c r="K306" s="10">
        <v>1</v>
      </c>
      <c r="L306" t="s">
        <v>47</v>
      </c>
      <c r="T306" t="s">
        <v>1848</v>
      </c>
    </row>
    <row r="307" spans="1:20" x14ac:dyDescent="0.25">
      <c r="A307" t="s">
        <v>476</v>
      </c>
      <c r="B307" t="s">
        <v>14</v>
      </c>
      <c r="C307" t="s">
        <v>15</v>
      </c>
      <c r="D307" t="s">
        <v>477</v>
      </c>
      <c r="E307">
        <v>2096</v>
      </c>
      <c r="F307" t="s">
        <v>478</v>
      </c>
      <c r="G307" t="s">
        <v>18</v>
      </c>
      <c r="H307" t="s">
        <v>48</v>
      </c>
      <c r="I307" s="6" t="s">
        <v>48</v>
      </c>
      <c r="J307" s="9" t="s">
        <v>1058</v>
      </c>
      <c r="K307" s="10">
        <v>2</v>
      </c>
      <c r="L307" t="s">
        <v>49</v>
      </c>
      <c r="M307" t="s">
        <v>479</v>
      </c>
      <c r="T307" t="s">
        <v>1849</v>
      </c>
    </row>
    <row r="308" spans="1:20" x14ac:dyDescent="0.25">
      <c r="A308" t="s">
        <v>476</v>
      </c>
      <c r="B308" t="s">
        <v>14</v>
      </c>
      <c r="C308" t="s">
        <v>15</v>
      </c>
      <c r="D308" t="s">
        <v>477</v>
      </c>
      <c r="E308">
        <v>2096</v>
      </c>
      <c r="F308" t="s">
        <v>478</v>
      </c>
      <c r="G308" t="s">
        <v>18</v>
      </c>
      <c r="H308" t="s">
        <v>51</v>
      </c>
      <c r="I308" s="6" t="s">
        <v>25</v>
      </c>
      <c r="J308" s="9" t="s">
        <v>1052</v>
      </c>
      <c r="K308" s="10">
        <v>1</v>
      </c>
      <c r="L308" t="s">
        <v>52</v>
      </c>
      <c r="T308" t="s">
        <v>1850</v>
      </c>
    </row>
    <row r="309" spans="1:20" x14ac:dyDescent="0.25">
      <c r="A309" t="s">
        <v>476</v>
      </c>
      <c r="B309" t="s">
        <v>14</v>
      </c>
      <c r="C309" t="s">
        <v>15</v>
      </c>
      <c r="D309" t="s">
        <v>477</v>
      </c>
      <c r="E309">
        <v>2096</v>
      </c>
      <c r="F309" t="s">
        <v>478</v>
      </c>
      <c r="G309" t="s">
        <v>27</v>
      </c>
      <c r="H309" t="s">
        <v>384</v>
      </c>
      <c r="I309" s="6" t="s">
        <v>384</v>
      </c>
      <c r="J309" s="9" t="s">
        <v>1109</v>
      </c>
      <c r="K309" s="10">
        <v>3</v>
      </c>
      <c r="L309" t="s">
        <v>385</v>
      </c>
      <c r="T309" t="s">
        <v>1851</v>
      </c>
    </row>
    <row r="310" spans="1:20" x14ac:dyDescent="0.25">
      <c r="A310" t="s">
        <v>476</v>
      </c>
      <c r="B310" t="s">
        <v>14</v>
      </c>
      <c r="C310" t="s">
        <v>15</v>
      </c>
      <c r="D310" t="s">
        <v>477</v>
      </c>
      <c r="E310">
        <v>2096</v>
      </c>
      <c r="F310" t="s">
        <v>478</v>
      </c>
      <c r="G310" t="s">
        <v>27</v>
      </c>
      <c r="H310" t="s">
        <v>28</v>
      </c>
      <c r="I310" s="6" t="s">
        <v>28</v>
      </c>
      <c r="J310" s="9" t="s">
        <v>1053</v>
      </c>
      <c r="K310" s="10">
        <v>1</v>
      </c>
      <c r="L310" t="s">
        <v>29</v>
      </c>
      <c r="T310" t="s">
        <v>1852</v>
      </c>
    </row>
    <row r="311" spans="1:20" x14ac:dyDescent="0.25">
      <c r="A311" t="s">
        <v>480</v>
      </c>
      <c r="B311" t="s">
        <v>14</v>
      </c>
      <c r="C311" t="s">
        <v>15</v>
      </c>
      <c r="D311" t="s">
        <v>481</v>
      </c>
      <c r="E311">
        <v>3312</v>
      </c>
      <c r="F311" t="s">
        <v>482</v>
      </c>
      <c r="G311" t="s">
        <v>18</v>
      </c>
      <c r="H311" t="s">
        <v>483</v>
      </c>
      <c r="I311" s="6" t="s">
        <v>483</v>
      </c>
      <c r="J311" s="9" t="s">
        <v>1120</v>
      </c>
      <c r="K311" s="10">
        <v>2</v>
      </c>
      <c r="L311" t="s">
        <v>484</v>
      </c>
      <c r="T311" t="s">
        <v>1853</v>
      </c>
    </row>
    <row r="312" spans="1:20" x14ac:dyDescent="0.25">
      <c r="A312" t="s">
        <v>480</v>
      </c>
      <c r="B312" t="s">
        <v>14</v>
      </c>
      <c r="C312" t="s">
        <v>15</v>
      </c>
      <c r="D312" t="s">
        <v>481</v>
      </c>
      <c r="E312">
        <v>3312</v>
      </c>
      <c r="F312" t="s">
        <v>482</v>
      </c>
      <c r="G312" t="s">
        <v>18</v>
      </c>
      <c r="H312" t="s">
        <v>51</v>
      </c>
      <c r="I312" s="6" t="s">
        <v>25</v>
      </c>
      <c r="J312" s="9" t="s">
        <v>1052</v>
      </c>
      <c r="K312" s="10">
        <v>1</v>
      </c>
      <c r="L312" t="s">
        <v>52</v>
      </c>
      <c r="T312" t="s">
        <v>1854</v>
      </c>
    </row>
    <row r="313" spans="1:20" x14ac:dyDescent="0.25">
      <c r="A313" t="s">
        <v>480</v>
      </c>
      <c r="B313" t="s">
        <v>14</v>
      </c>
      <c r="C313" t="s">
        <v>15</v>
      </c>
      <c r="D313" t="s">
        <v>481</v>
      </c>
      <c r="E313">
        <v>3312</v>
      </c>
      <c r="F313" t="s">
        <v>482</v>
      </c>
      <c r="G313" t="s">
        <v>27</v>
      </c>
      <c r="H313" t="s">
        <v>485</v>
      </c>
      <c r="I313" s="6" t="s">
        <v>485</v>
      </c>
      <c r="J313" s="9" t="s">
        <v>1121</v>
      </c>
      <c r="K313" s="10">
        <v>3</v>
      </c>
      <c r="L313" t="s">
        <v>486</v>
      </c>
      <c r="T313" t="s">
        <v>1855</v>
      </c>
    </row>
    <row r="314" spans="1:20" x14ac:dyDescent="0.25">
      <c r="A314" t="s">
        <v>480</v>
      </c>
      <c r="B314" t="s">
        <v>14</v>
      </c>
      <c r="C314" t="s">
        <v>15</v>
      </c>
      <c r="D314" t="s">
        <v>481</v>
      </c>
      <c r="E314">
        <v>3312</v>
      </c>
      <c r="F314" t="s">
        <v>482</v>
      </c>
      <c r="G314" t="s">
        <v>27</v>
      </c>
      <c r="H314" t="s">
        <v>30</v>
      </c>
      <c r="I314" s="6" t="s">
        <v>30</v>
      </c>
      <c r="J314" s="9" t="s">
        <v>1054</v>
      </c>
      <c r="K314" s="10">
        <v>1</v>
      </c>
      <c r="L314" t="s">
        <v>31</v>
      </c>
      <c r="T314" t="s">
        <v>1856</v>
      </c>
    </row>
    <row r="315" spans="1:20" x14ac:dyDescent="0.25">
      <c r="A315" t="s">
        <v>487</v>
      </c>
      <c r="B315" t="s">
        <v>14</v>
      </c>
      <c r="C315" t="s">
        <v>15</v>
      </c>
      <c r="D315" t="s">
        <v>488</v>
      </c>
      <c r="E315">
        <v>3086</v>
      </c>
      <c r="F315" t="s">
        <v>489</v>
      </c>
      <c r="G315" t="s">
        <v>27</v>
      </c>
      <c r="H315" t="s">
        <v>28</v>
      </c>
      <c r="I315" s="6" t="s">
        <v>28</v>
      </c>
      <c r="J315" s="9" t="s">
        <v>1053</v>
      </c>
      <c r="K315" s="10">
        <v>1</v>
      </c>
      <c r="L315" t="s">
        <v>29</v>
      </c>
      <c r="T315" t="s">
        <v>1857</v>
      </c>
    </row>
    <row r="316" spans="1:20" x14ac:dyDescent="0.25">
      <c r="A316" t="s">
        <v>490</v>
      </c>
      <c r="B316" t="s">
        <v>14</v>
      </c>
      <c r="C316" t="s">
        <v>15</v>
      </c>
      <c r="D316" t="s">
        <v>491</v>
      </c>
      <c r="E316">
        <v>4953</v>
      </c>
      <c r="F316" t="s">
        <v>57</v>
      </c>
      <c r="G316" t="s">
        <v>18</v>
      </c>
      <c r="H316" t="s">
        <v>46</v>
      </c>
      <c r="I316" s="6" t="s">
        <v>46</v>
      </c>
      <c r="J316" s="9" t="s">
        <v>1057</v>
      </c>
      <c r="K316" s="10">
        <v>1</v>
      </c>
      <c r="L316" t="s">
        <v>47</v>
      </c>
      <c r="T316" t="s">
        <v>1858</v>
      </c>
    </row>
    <row r="317" spans="1:20" x14ac:dyDescent="0.25">
      <c r="A317" t="s">
        <v>490</v>
      </c>
      <c r="B317" t="s">
        <v>14</v>
      </c>
      <c r="C317" t="s">
        <v>15</v>
      </c>
      <c r="D317" t="s">
        <v>491</v>
      </c>
      <c r="E317">
        <v>4953</v>
      </c>
      <c r="F317" t="s">
        <v>57</v>
      </c>
      <c r="G317" t="s">
        <v>38</v>
      </c>
      <c r="H317" t="s">
        <v>61</v>
      </c>
      <c r="I317" s="6" t="s">
        <v>61</v>
      </c>
      <c r="J317" s="9" t="s">
        <v>1061</v>
      </c>
      <c r="K317" s="10">
        <v>1</v>
      </c>
      <c r="L317" t="s">
        <v>62</v>
      </c>
      <c r="T317" t="s">
        <v>1859</v>
      </c>
    </row>
    <row r="318" spans="1:20" x14ac:dyDescent="0.25">
      <c r="A318" t="s">
        <v>490</v>
      </c>
      <c r="B318" t="s">
        <v>14</v>
      </c>
      <c r="C318" t="s">
        <v>15</v>
      </c>
      <c r="D318" t="s">
        <v>491</v>
      </c>
      <c r="E318">
        <v>4953</v>
      </c>
      <c r="F318" t="s">
        <v>57</v>
      </c>
      <c r="G318" t="s">
        <v>27</v>
      </c>
      <c r="H318" t="s">
        <v>91</v>
      </c>
      <c r="I318" s="6" t="s">
        <v>91</v>
      </c>
      <c r="J318" s="9" t="s">
        <v>1069</v>
      </c>
      <c r="K318" s="10">
        <v>3</v>
      </c>
      <c r="L318" t="s">
        <v>92</v>
      </c>
      <c r="T318" t="s">
        <v>1860</v>
      </c>
    </row>
    <row r="319" spans="1:20" x14ac:dyDescent="0.25">
      <c r="A319" t="s">
        <v>492</v>
      </c>
      <c r="B319" t="s">
        <v>14</v>
      </c>
      <c r="C319" t="s">
        <v>15</v>
      </c>
      <c r="D319" t="s">
        <v>493</v>
      </c>
      <c r="E319">
        <v>3341</v>
      </c>
      <c r="F319" t="s">
        <v>494</v>
      </c>
      <c r="G319" t="s">
        <v>18</v>
      </c>
      <c r="H319" t="s">
        <v>86</v>
      </c>
      <c r="I319" s="6" t="s">
        <v>86</v>
      </c>
      <c r="J319" s="9" t="s">
        <v>1068</v>
      </c>
      <c r="K319" s="10">
        <v>3</v>
      </c>
      <c r="L319" t="s">
        <v>87</v>
      </c>
      <c r="M319" t="s">
        <v>495</v>
      </c>
      <c r="T319" t="s">
        <v>1861</v>
      </c>
    </row>
    <row r="320" spans="1:20" x14ac:dyDescent="0.25">
      <c r="A320" t="s">
        <v>496</v>
      </c>
      <c r="B320" t="s">
        <v>14</v>
      </c>
      <c r="C320" t="s">
        <v>15</v>
      </c>
      <c r="D320" t="s">
        <v>497</v>
      </c>
      <c r="E320">
        <v>3321</v>
      </c>
      <c r="F320" t="s">
        <v>464</v>
      </c>
      <c r="G320" t="s">
        <v>18</v>
      </c>
      <c r="H320" t="s">
        <v>406</v>
      </c>
      <c r="I320" s="6" t="s">
        <v>406</v>
      </c>
      <c r="J320" s="9" t="s">
        <v>1112</v>
      </c>
      <c r="K320" s="10">
        <v>1</v>
      </c>
      <c r="L320" t="s">
        <v>407</v>
      </c>
      <c r="M320" t="s">
        <v>498</v>
      </c>
      <c r="T320" t="s">
        <v>1862</v>
      </c>
    </row>
    <row r="321" spans="1:20" x14ac:dyDescent="0.25">
      <c r="A321" t="s">
        <v>496</v>
      </c>
      <c r="B321" t="s">
        <v>14</v>
      </c>
      <c r="C321" t="s">
        <v>15</v>
      </c>
      <c r="D321" t="s">
        <v>497</v>
      </c>
      <c r="E321">
        <v>3321</v>
      </c>
      <c r="F321" t="s">
        <v>464</v>
      </c>
      <c r="G321" t="s">
        <v>18</v>
      </c>
      <c r="H321" t="s">
        <v>226</v>
      </c>
      <c r="I321" s="6" t="s">
        <v>226</v>
      </c>
      <c r="J321" s="9" t="s">
        <v>1085</v>
      </c>
      <c r="K321" s="10">
        <v>2</v>
      </c>
      <c r="L321" t="s">
        <v>227</v>
      </c>
      <c r="M321" t="s">
        <v>499</v>
      </c>
      <c r="T321" t="s">
        <v>1863</v>
      </c>
    </row>
    <row r="322" spans="1:20" x14ac:dyDescent="0.25">
      <c r="A322" t="s">
        <v>500</v>
      </c>
      <c r="B322" t="s">
        <v>14</v>
      </c>
      <c r="C322" t="s">
        <v>15</v>
      </c>
      <c r="D322" t="s">
        <v>501</v>
      </c>
      <c r="E322">
        <v>4922</v>
      </c>
      <c r="F322" t="s">
        <v>197</v>
      </c>
      <c r="G322" t="s">
        <v>18</v>
      </c>
      <c r="H322" t="s">
        <v>51</v>
      </c>
      <c r="I322" s="6" t="s">
        <v>25</v>
      </c>
      <c r="J322" s="9" t="s">
        <v>1052</v>
      </c>
      <c r="K322" s="10">
        <v>1</v>
      </c>
      <c r="L322" t="s">
        <v>52</v>
      </c>
      <c r="T322" t="s">
        <v>1864</v>
      </c>
    </row>
    <row r="323" spans="1:20" x14ac:dyDescent="0.25">
      <c r="A323" t="s">
        <v>500</v>
      </c>
      <c r="B323" t="s">
        <v>14</v>
      </c>
      <c r="C323" t="s">
        <v>15</v>
      </c>
      <c r="D323" t="s">
        <v>501</v>
      </c>
      <c r="E323">
        <v>4922</v>
      </c>
      <c r="F323" t="s">
        <v>197</v>
      </c>
      <c r="G323" t="s">
        <v>27</v>
      </c>
      <c r="H323" t="s">
        <v>288</v>
      </c>
      <c r="I323" s="6" t="s">
        <v>288</v>
      </c>
      <c r="J323" s="9" t="s">
        <v>1095</v>
      </c>
      <c r="K323" s="10">
        <v>2</v>
      </c>
      <c r="L323" t="s">
        <v>289</v>
      </c>
      <c r="T323" t="s">
        <v>1865</v>
      </c>
    </row>
    <row r="324" spans="1:20" x14ac:dyDescent="0.25">
      <c r="A324" t="s">
        <v>500</v>
      </c>
      <c r="B324" t="s">
        <v>14</v>
      </c>
      <c r="C324" t="s">
        <v>15</v>
      </c>
      <c r="D324" t="s">
        <v>501</v>
      </c>
      <c r="E324">
        <v>4922</v>
      </c>
      <c r="F324" t="s">
        <v>197</v>
      </c>
      <c r="G324" t="s">
        <v>27</v>
      </c>
      <c r="H324" t="s">
        <v>66</v>
      </c>
      <c r="I324" s="6" t="s">
        <v>66</v>
      </c>
      <c r="J324" s="9" t="s">
        <v>1063</v>
      </c>
      <c r="K324" s="10">
        <v>1</v>
      </c>
      <c r="L324" t="s">
        <v>67</v>
      </c>
      <c r="T324" t="s">
        <v>1866</v>
      </c>
    </row>
    <row r="325" spans="1:20" x14ac:dyDescent="0.25">
      <c r="A325" t="s">
        <v>502</v>
      </c>
      <c r="B325" t="s">
        <v>14</v>
      </c>
      <c r="C325" t="s">
        <v>15</v>
      </c>
      <c r="D325" t="s">
        <v>503</v>
      </c>
      <c r="E325">
        <v>3089</v>
      </c>
      <c r="F325" t="s">
        <v>433</v>
      </c>
      <c r="G325" t="s">
        <v>18</v>
      </c>
      <c r="H325" t="s">
        <v>234</v>
      </c>
      <c r="I325" s="6" t="s">
        <v>234</v>
      </c>
      <c r="J325" s="9" t="s">
        <v>1086</v>
      </c>
      <c r="K325" s="10">
        <v>2</v>
      </c>
      <c r="L325" t="s">
        <v>235</v>
      </c>
      <c r="T325" t="s">
        <v>1867</v>
      </c>
    </row>
    <row r="326" spans="1:20" x14ac:dyDescent="0.25">
      <c r="A326" t="s">
        <v>502</v>
      </c>
      <c r="B326" t="s">
        <v>14</v>
      </c>
      <c r="C326" t="s">
        <v>15</v>
      </c>
      <c r="D326" t="s">
        <v>503</v>
      </c>
      <c r="E326">
        <v>3089</v>
      </c>
      <c r="F326" t="s">
        <v>433</v>
      </c>
      <c r="G326" t="s">
        <v>18</v>
      </c>
      <c r="H326" t="s">
        <v>25</v>
      </c>
      <c r="I326" s="6" t="s">
        <v>25</v>
      </c>
      <c r="J326" s="9" t="s">
        <v>1052</v>
      </c>
      <c r="K326" s="10">
        <v>1</v>
      </c>
      <c r="L326" t="s">
        <v>26</v>
      </c>
      <c r="T326" t="s">
        <v>1868</v>
      </c>
    </row>
    <row r="327" spans="1:20" x14ac:dyDescent="0.25">
      <c r="A327" t="s">
        <v>504</v>
      </c>
      <c r="B327" t="s">
        <v>14</v>
      </c>
      <c r="C327" t="s">
        <v>15</v>
      </c>
      <c r="D327" t="s">
        <v>505</v>
      </c>
      <c r="E327">
        <v>3479</v>
      </c>
      <c r="F327" t="s">
        <v>506</v>
      </c>
      <c r="G327" t="s">
        <v>18</v>
      </c>
      <c r="H327" t="s">
        <v>131</v>
      </c>
      <c r="I327" s="6" t="s">
        <v>131</v>
      </c>
      <c r="J327" s="9" t="s">
        <v>1074</v>
      </c>
      <c r="K327" s="10">
        <v>3</v>
      </c>
      <c r="L327" t="s">
        <v>132</v>
      </c>
      <c r="T327" t="s">
        <v>1869</v>
      </c>
    </row>
    <row r="328" spans="1:20" x14ac:dyDescent="0.25">
      <c r="A328" t="s">
        <v>507</v>
      </c>
      <c r="B328" t="s">
        <v>14</v>
      </c>
      <c r="C328" t="s">
        <v>15</v>
      </c>
      <c r="D328" t="s">
        <v>508</v>
      </c>
      <c r="E328">
        <v>4953</v>
      </c>
      <c r="F328" t="s">
        <v>79</v>
      </c>
      <c r="G328" t="s">
        <v>18</v>
      </c>
      <c r="H328" t="s">
        <v>58</v>
      </c>
      <c r="I328" s="6" t="s">
        <v>58</v>
      </c>
      <c r="J328" s="9" t="s">
        <v>1060</v>
      </c>
      <c r="K328" s="10">
        <v>3</v>
      </c>
      <c r="L328" t="s">
        <v>59</v>
      </c>
      <c r="T328" t="s">
        <v>1870</v>
      </c>
    </row>
    <row r="329" spans="1:20" x14ac:dyDescent="0.25">
      <c r="A329" t="s">
        <v>507</v>
      </c>
      <c r="B329" t="s">
        <v>14</v>
      </c>
      <c r="C329" t="s">
        <v>15</v>
      </c>
      <c r="D329" t="s">
        <v>508</v>
      </c>
      <c r="E329">
        <v>4953</v>
      </c>
      <c r="F329" t="s">
        <v>79</v>
      </c>
      <c r="G329" t="s">
        <v>38</v>
      </c>
      <c r="H329" t="s">
        <v>64</v>
      </c>
      <c r="I329" s="6" t="s">
        <v>64</v>
      </c>
      <c r="J329" s="9" t="s">
        <v>1062</v>
      </c>
      <c r="K329" s="10">
        <v>3</v>
      </c>
      <c r="L329" t="s">
        <v>65</v>
      </c>
      <c r="T329" t="s">
        <v>1871</v>
      </c>
    </row>
    <row r="330" spans="1:20" x14ac:dyDescent="0.25">
      <c r="A330" t="s">
        <v>507</v>
      </c>
      <c r="B330" t="s">
        <v>14</v>
      </c>
      <c r="C330" t="s">
        <v>15</v>
      </c>
      <c r="D330" t="s">
        <v>508</v>
      </c>
      <c r="E330">
        <v>4953</v>
      </c>
      <c r="F330" t="s">
        <v>79</v>
      </c>
      <c r="G330" t="s">
        <v>27</v>
      </c>
      <c r="H330" t="s">
        <v>91</v>
      </c>
      <c r="I330" s="6" t="s">
        <v>91</v>
      </c>
      <c r="J330" s="9" t="s">
        <v>1069</v>
      </c>
      <c r="K330" s="10">
        <v>3</v>
      </c>
      <c r="L330" t="s">
        <v>92</v>
      </c>
      <c r="T330" t="s">
        <v>1872</v>
      </c>
    </row>
    <row r="331" spans="1:20" x14ac:dyDescent="0.25">
      <c r="A331" t="s">
        <v>507</v>
      </c>
      <c r="B331" t="s">
        <v>14</v>
      </c>
      <c r="C331" t="s">
        <v>15</v>
      </c>
      <c r="D331" t="s">
        <v>508</v>
      </c>
      <c r="E331">
        <v>4953</v>
      </c>
      <c r="F331" t="s">
        <v>79</v>
      </c>
      <c r="G331" t="s">
        <v>27</v>
      </c>
      <c r="H331" t="s">
        <v>256</v>
      </c>
      <c r="I331" s="6" t="s">
        <v>256</v>
      </c>
      <c r="J331" s="9" t="s">
        <v>1088</v>
      </c>
      <c r="K331" s="10">
        <v>3</v>
      </c>
      <c r="L331" t="s">
        <v>257</v>
      </c>
      <c r="T331" t="s">
        <v>1873</v>
      </c>
    </row>
    <row r="332" spans="1:20" x14ac:dyDescent="0.25">
      <c r="A332" t="s">
        <v>509</v>
      </c>
      <c r="B332" t="s">
        <v>14</v>
      </c>
      <c r="C332" t="s">
        <v>15</v>
      </c>
      <c r="D332" t="s">
        <v>510</v>
      </c>
      <c r="E332">
        <v>4922</v>
      </c>
      <c r="F332" t="s">
        <v>197</v>
      </c>
      <c r="G332" t="s">
        <v>18</v>
      </c>
      <c r="H332" t="s">
        <v>19</v>
      </c>
      <c r="I332" s="6" t="s">
        <v>19</v>
      </c>
      <c r="J332" s="9" t="s">
        <v>1050</v>
      </c>
      <c r="K332" s="10">
        <v>2</v>
      </c>
      <c r="L332" t="s">
        <v>20</v>
      </c>
      <c r="M332" t="s">
        <v>511</v>
      </c>
      <c r="T332" t="s">
        <v>1874</v>
      </c>
    </row>
    <row r="333" spans="1:20" x14ac:dyDescent="0.25">
      <c r="A333" t="s">
        <v>509</v>
      </c>
      <c r="B333" t="s">
        <v>14</v>
      </c>
      <c r="C333" t="s">
        <v>15</v>
      </c>
      <c r="D333" t="s">
        <v>510</v>
      </c>
      <c r="E333">
        <v>4922</v>
      </c>
      <c r="F333" t="s">
        <v>197</v>
      </c>
      <c r="G333" t="s">
        <v>18</v>
      </c>
      <c r="H333" t="s">
        <v>25</v>
      </c>
      <c r="I333" s="6" t="s">
        <v>25</v>
      </c>
      <c r="J333" s="9" t="s">
        <v>1052</v>
      </c>
      <c r="K333" s="10">
        <v>1</v>
      </c>
      <c r="L333" t="s">
        <v>26</v>
      </c>
      <c r="T333" t="s">
        <v>1875</v>
      </c>
    </row>
    <row r="334" spans="1:20" x14ac:dyDescent="0.25">
      <c r="A334" t="s">
        <v>509</v>
      </c>
      <c r="B334" t="s">
        <v>14</v>
      </c>
      <c r="C334" t="s">
        <v>15</v>
      </c>
      <c r="D334" t="s">
        <v>510</v>
      </c>
      <c r="E334">
        <v>4922</v>
      </c>
      <c r="F334" t="s">
        <v>197</v>
      </c>
      <c r="G334" t="s">
        <v>27</v>
      </c>
      <c r="H334" t="s">
        <v>288</v>
      </c>
      <c r="I334" s="6" t="s">
        <v>288</v>
      </c>
      <c r="J334" s="9" t="s">
        <v>1095</v>
      </c>
      <c r="K334" s="10">
        <v>2</v>
      </c>
      <c r="L334" t="s">
        <v>289</v>
      </c>
      <c r="T334" t="s">
        <v>1876</v>
      </c>
    </row>
    <row r="335" spans="1:20" x14ac:dyDescent="0.25">
      <c r="A335" t="s">
        <v>512</v>
      </c>
      <c r="B335" t="s">
        <v>14</v>
      </c>
      <c r="C335" t="s">
        <v>15</v>
      </c>
      <c r="D335" t="s">
        <v>513</v>
      </c>
      <c r="E335">
        <v>3711</v>
      </c>
      <c r="F335" t="s">
        <v>340</v>
      </c>
      <c r="G335" t="s">
        <v>18</v>
      </c>
      <c r="H335" t="s">
        <v>19</v>
      </c>
      <c r="I335" s="6" t="s">
        <v>19</v>
      </c>
      <c r="J335" s="9" t="s">
        <v>1050</v>
      </c>
      <c r="K335" s="10">
        <v>2</v>
      </c>
      <c r="L335" t="s">
        <v>20</v>
      </c>
      <c r="M335" t="s">
        <v>514</v>
      </c>
      <c r="T335" t="s">
        <v>1877</v>
      </c>
    </row>
    <row r="336" spans="1:20" x14ac:dyDescent="0.25">
      <c r="A336" t="s">
        <v>512</v>
      </c>
      <c r="B336" t="s">
        <v>14</v>
      </c>
      <c r="C336" t="s">
        <v>15</v>
      </c>
      <c r="D336" t="s">
        <v>513</v>
      </c>
      <c r="E336">
        <v>3711</v>
      </c>
      <c r="F336" t="s">
        <v>340</v>
      </c>
      <c r="G336" t="s">
        <v>18</v>
      </c>
      <c r="H336" t="s">
        <v>341</v>
      </c>
      <c r="I336" s="6" t="s">
        <v>341</v>
      </c>
      <c r="J336" s="9" t="s">
        <v>1104</v>
      </c>
      <c r="K336" s="10">
        <v>2</v>
      </c>
      <c r="L336" t="s">
        <v>342</v>
      </c>
      <c r="T336" t="s">
        <v>1878</v>
      </c>
    </row>
    <row r="337" spans="1:20" x14ac:dyDescent="0.25">
      <c r="A337" t="s">
        <v>512</v>
      </c>
      <c r="B337" t="s">
        <v>14</v>
      </c>
      <c r="C337" t="s">
        <v>15</v>
      </c>
      <c r="D337" t="s">
        <v>513</v>
      </c>
      <c r="E337">
        <v>3711</v>
      </c>
      <c r="F337" t="s">
        <v>340</v>
      </c>
      <c r="G337" t="s">
        <v>18</v>
      </c>
      <c r="H337" t="s">
        <v>30</v>
      </c>
      <c r="I337" s="6" t="s">
        <v>30</v>
      </c>
      <c r="J337" s="9" t="s">
        <v>1106</v>
      </c>
      <c r="K337" s="10">
        <v>2</v>
      </c>
      <c r="L337" t="s">
        <v>345</v>
      </c>
      <c r="T337" t="s">
        <v>1879</v>
      </c>
    </row>
    <row r="338" spans="1:20" x14ac:dyDescent="0.25">
      <c r="A338" t="s">
        <v>512</v>
      </c>
      <c r="B338" t="s">
        <v>14</v>
      </c>
      <c r="C338" t="s">
        <v>15</v>
      </c>
      <c r="D338" t="s">
        <v>513</v>
      </c>
      <c r="E338">
        <v>3711</v>
      </c>
      <c r="F338" t="s">
        <v>340</v>
      </c>
      <c r="G338" t="s">
        <v>18</v>
      </c>
      <c r="H338" t="s">
        <v>25</v>
      </c>
      <c r="I338" s="6" t="s">
        <v>25</v>
      </c>
      <c r="J338" s="9" t="s">
        <v>1052</v>
      </c>
      <c r="K338" s="10">
        <v>1</v>
      </c>
      <c r="L338" t="s">
        <v>26</v>
      </c>
      <c r="T338" t="s">
        <v>1880</v>
      </c>
    </row>
    <row r="339" spans="1:20" x14ac:dyDescent="0.25">
      <c r="A339" t="s">
        <v>512</v>
      </c>
      <c r="B339" t="s">
        <v>14</v>
      </c>
      <c r="C339" t="s">
        <v>15</v>
      </c>
      <c r="D339" t="s">
        <v>513</v>
      </c>
      <c r="E339">
        <v>3711</v>
      </c>
      <c r="F339" t="s">
        <v>340</v>
      </c>
      <c r="G339" t="s">
        <v>27</v>
      </c>
      <c r="H339" t="s">
        <v>66</v>
      </c>
      <c r="I339" s="6" t="s">
        <v>66</v>
      </c>
      <c r="J339" s="9" t="s">
        <v>1063</v>
      </c>
      <c r="K339" s="10">
        <v>1</v>
      </c>
      <c r="L339" t="s">
        <v>67</v>
      </c>
      <c r="T339" t="s">
        <v>1881</v>
      </c>
    </row>
    <row r="340" spans="1:20" x14ac:dyDescent="0.25">
      <c r="A340" t="s">
        <v>512</v>
      </c>
      <c r="B340" t="s">
        <v>14</v>
      </c>
      <c r="C340" t="s">
        <v>15</v>
      </c>
      <c r="D340" t="s">
        <v>513</v>
      </c>
      <c r="E340">
        <v>3711</v>
      </c>
      <c r="F340" t="s">
        <v>340</v>
      </c>
      <c r="G340" t="s">
        <v>27</v>
      </c>
      <c r="H340" t="s">
        <v>276</v>
      </c>
      <c r="I340" s="6" t="s">
        <v>276</v>
      </c>
      <c r="J340" s="9" t="s">
        <v>1107</v>
      </c>
      <c r="K340" s="10">
        <v>3</v>
      </c>
      <c r="L340" t="s">
        <v>346</v>
      </c>
      <c r="T340" t="s">
        <v>1882</v>
      </c>
    </row>
    <row r="341" spans="1:20" x14ac:dyDescent="0.25">
      <c r="A341" t="s">
        <v>515</v>
      </c>
      <c r="B341" t="s">
        <v>14</v>
      </c>
      <c r="C341" t="s">
        <v>15</v>
      </c>
      <c r="D341" t="s">
        <v>516</v>
      </c>
      <c r="E341">
        <v>3089</v>
      </c>
      <c r="F341" t="s">
        <v>433</v>
      </c>
      <c r="G341" t="s">
        <v>18</v>
      </c>
      <c r="H341" t="s">
        <v>66</v>
      </c>
      <c r="I341" s="6" t="s">
        <v>66</v>
      </c>
      <c r="J341" s="9" t="s">
        <v>1064</v>
      </c>
      <c r="K341" s="10">
        <v>2</v>
      </c>
      <c r="L341" t="s">
        <v>72</v>
      </c>
      <c r="T341" t="s">
        <v>1883</v>
      </c>
    </row>
    <row r="342" spans="1:20" x14ac:dyDescent="0.25">
      <c r="A342" t="s">
        <v>517</v>
      </c>
      <c r="B342" t="s">
        <v>14</v>
      </c>
      <c r="C342" t="s">
        <v>15</v>
      </c>
      <c r="D342" t="s">
        <v>160</v>
      </c>
      <c r="E342">
        <v>3086</v>
      </c>
      <c r="F342" t="s">
        <v>489</v>
      </c>
      <c r="G342" t="s">
        <v>27</v>
      </c>
      <c r="H342" t="s">
        <v>28</v>
      </c>
      <c r="I342" s="6" t="s">
        <v>28</v>
      </c>
      <c r="J342" s="9" t="s">
        <v>1053</v>
      </c>
      <c r="K342" s="10">
        <v>1</v>
      </c>
      <c r="L342" t="s">
        <v>29</v>
      </c>
      <c r="T342" t="s">
        <v>1884</v>
      </c>
    </row>
    <row r="343" spans="1:20" x14ac:dyDescent="0.25">
      <c r="A343" t="s">
        <v>518</v>
      </c>
      <c r="B343" t="s">
        <v>14</v>
      </c>
      <c r="C343" t="s">
        <v>15</v>
      </c>
      <c r="D343" t="s">
        <v>519</v>
      </c>
      <c r="E343">
        <v>3691</v>
      </c>
      <c r="F343" t="s">
        <v>520</v>
      </c>
      <c r="G343" t="s">
        <v>18</v>
      </c>
      <c r="H343" t="s">
        <v>521</v>
      </c>
      <c r="I343" s="6" t="s">
        <v>521</v>
      </c>
      <c r="J343" s="9" t="s">
        <v>1122</v>
      </c>
      <c r="K343" s="10">
        <v>1</v>
      </c>
      <c r="L343" t="s">
        <v>522</v>
      </c>
      <c r="T343" t="s">
        <v>1885</v>
      </c>
    </row>
    <row r="344" spans="1:20" x14ac:dyDescent="0.25">
      <c r="A344" t="s">
        <v>518</v>
      </c>
      <c r="B344" t="s">
        <v>14</v>
      </c>
      <c r="C344" t="s">
        <v>15</v>
      </c>
      <c r="D344" t="s">
        <v>519</v>
      </c>
      <c r="E344">
        <v>3691</v>
      </c>
      <c r="F344" t="s">
        <v>520</v>
      </c>
      <c r="G344" t="s">
        <v>27</v>
      </c>
      <c r="H344" t="s">
        <v>28</v>
      </c>
      <c r="I344" s="6" t="s">
        <v>28</v>
      </c>
      <c r="J344" s="9" t="s">
        <v>1053</v>
      </c>
      <c r="K344" s="10">
        <v>1</v>
      </c>
      <c r="L344" t="s">
        <v>29</v>
      </c>
      <c r="T344" t="s">
        <v>1886</v>
      </c>
    </row>
    <row r="345" spans="1:20" x14ac:dyDescent="0.25">
      <c r="A345" t="s">
        <v>518</v>
      </c>
      <c r="B345" t="s">
        <v>14</v>
      </c>
      <c r="C345" t="s">
        <v>15</v>
      </c>
      <c r="D345" t="s">
        <v>519</v>
      </c>
      <c r="E345">
        <v>3691</v>
      </c>
      <c r="F345" t="s">
        <v>520</v>
      </c>
      <c r="G345" t="s">
        <v>27</v>
      </c>
      <c r="H345" t="s">
        <v>30</v>
      </c>
      <c r="I345" s="6" t="s">
        <v>30</v>
      </c>
      <c r="J345" s="9" t="s">
        <v>1054</v>
      </c>
      <c r="K345" s="10">
        <v>1</v>
      </c>
      <c r="L345" t="s">
        <v>31</v>
      </c>
      <c r="T345" t="s">
        <v>1887</v>
      </c>
    </row>
    <row r="346" spans="1:20" x14ac:dyDescent="0.25">
      <c r="A346" t="s">
        <v>523</v>
      </c>
      <c r="B346" t="s">
        <v>14</v>
      </c>
      <c r="C346" t="s">
        <v>15</v>
      </c>
      <c r="D346" t="s">
        <v>524</v>
      </c>
      <c r="E346">
        <v>3732</v>
      </c>
      <c r="F346" t="s">
        <v>95</v>
      </c>
      <c r="G346" t="s">
        <v>18</v>
      </c>
      <c r="H346" t="s">
        <v>96</v>
      </c>
      <c r="I346" s="6" t="s">
        <v>96</v>
      </c>
      <c r="J346" s="9" t="s">
        <v>1070</v>
      </c>
      <c r="K346" s="10">
        <v>1</v>
      </c>
      <c r="L346" t="s">
        <v>97</v>
      </c>
      <c r="T346" t="s">
        <v>1888</v>
      </c>
    </row>
    <row r="347" spans="1:20" x14ac:dyDescent="0.25">
      <c r="A347" t="s">
        <v>525</v>
      </c>
      <c r="B347" t="s">
        <v>14</v>
      </c>
      <c r="C347" t="s">
        <v>15</v>
      </c>
      <c r="D347" t="s">
        <v>526</v>
      </c>
      <c r="E347">
        <v>2426</v>
      </c>
      <c r="F347" t="s">
        <v>527</v>
      </c>
      <c r="G347" t="s">
        <v>18</v>
      </c>
      <c r="H347" t="s">
        <v>48</v>
      </c>
      <c r="I347" s="6" t="s">
        <v>48</v>
      </c>
      <c r="J347" s="9" t="s">
        <v>1058</v>
      </c>
      <c r="K347" s="10">
        <v>2</v>
      </c>
      <c r="L347" t="s">
        <v>49</v>
      </c>
      <c r="M347" t="s">
        <v>528</v>
      </c>
      <c r="T347" t="s">
        <v>1889</v>
      </c>
    </row>
    <row r="348" spans="1:20" x14ac:dyDescent="0.25">
      <c r="A348" t="s">
        <v>529</v>
      </c>
      <c r="B348" t="s">
        <v>14</v>
      </c>
      <c r="C348" t="s">
        <v>15</v>
      </c>
      <c r="D348" t="s">
        <v>530</v>
      </c>
      <c r="E348">
        <v>3732</v>
      </c>
      <c r="F348" t="s">
        <v>95</v>
      </c>
      <c r="G348" t="s">
        <v>18</v>
      </c>
      <c r="H348" t="s">
        <v>96</v>
      </c>
      <c r="I348" s="6" t="s">
        <v>96</v>
      </c>
      <c r="J348" s="9" t="s">
        <v>1070</v>
      </c>
      <c r="K348" s="10">
        <v>1</v>
      </c>
      <c r="L348" t="s">
        <v>97</v>
      </c>
      <c r="T348" t="s">
        <v>1890</v>
      </c>
    </row>
    <row r="349" spans="1:20" x14ac:dyDescent="0.25">
      <c r="A349" t="s">
        <v>531</v>
      </c>
      <c r="B349" t="s">
        <v>14</v>
      </c>
      <c r="C349" t="s">
        <v>15</v>
      </c>
      <c r="D349" t="s">
        <v>532</v>
      </c>
      <c r="E349">
        <v>3732</v>
      </c>
      <c r="F349" t="s">
        <v>95</v>
      </c>
      <c r="G349" t="s">
        <v>18</v>
      </c>
      <c r="H349" t="s">
        <v>96</v>
      </c>
      <c r="I349" s="6" t="s">
        <v>96</v>
      </c>
      <c r="J349" s="9" t="s">
        <v>1070</v>
      </c>
      <c r="K349" s="10">
        <v>1</v>
      </c>
      <c r="L349" t="s">
        <v>97</v>
      </c>
      <c r="T349" t="s">
        <v>1891</v>
      </c>
    </row>
    <row r="350" spans="1:20" x14ac:dyDescent="0.25">
      <c r="A350" t="s">
        <v>533</v>
      </c>
      <c r="B350" t="s">
        <v>14</v>
      </c>
      <c r="C350" t="s">
        <v>15</v>
      </c>
      <c r="D350" t="s">
        <v>534</v>
      </c>
      <c r="E350">
        <v>3732</v>
      </c>
      <c r="F350" t="s">
        <v>95</v>
      </c>
      <c r="G350" t="s">
        <v>18</v>
      </c>
      <c r="H350" t="s">
        <v>131</v>
      </c>
      <c r="I350" s="6" t="s">
        <v>131</v>
      </c>
      <c r="J350" s="9" t="s">
        <v>1074</v>
      </c>
      <c r="K350" s="10">
        <v>3</v>
      </c>
      <c r="L350" t="s">
        <v>132</v>
      </c>
      <c r="M350" t="s">
        <v>535</v>
      </c>
      <c r="T350" t="s">
        <v>1892</v>
      </c>
    </row>
    <row r="351" spans="1:20" x14ac:dyDescent="0.25">
      <c r="A351" t="s">
        <v>533</v>
      </c>
      <c r="B351" t="s">
        <v>14</v>
      </c>
      <c r="C351" t="s">
        <v>15</v>
      </c>
      <c r="D351" t="s">
        <v>534</v>
      </c>
      <c r="E351">
        <v>3732</v>
      </c>
      <c r="F351" t="s">
        <v>95</v>
      </c>
      <c r="G351" t="s">
        <v>18</v>
      </c>
      <c r="H351" t="s">
        <v>96</v>
      </c>
      <c r="I351" s="6" t="s">
        <v>96</v>
      </c>
      <c r="J351" s="9" t="s">
        <v>1070</v>
      </c>
      <c r="K351" s="10">
        <v>1</v>
      </c>
      <c r="L351" t="s">
        <v>97</v>
      </c>
      <c r="T351" t="s">
        <v>1893</v>
      </c>
    </row>
    <row r="352" spans="1:20" x14ac:dyDescent="0.25">
      <c r="A352" t="s">
        <v>536</v>
      </c>
      <c r="B352" t="s">
        <v>14</v>
      </c>
      <c r="C352" t="s">
        <v>15</v>
      </c>
      <c r="D352" t="s">
        <v>537</v>
      </c>
      <c r="E352">
        <v>3089</v>
      </c>
      <c r="F352" t="s">
        <v>433</v>
      </c>
      <c r="G352" t="s">
        <v>18</v>
      </c>
      <c r="H352" t="s">
        <v>208</v>
      </c>
      <c r="I352" s="6" t="s">
        <v>208</v>
      </c>
      <c r="J352" s="9" t="s">
        <v>1083</v>
      </c>
      <c r="K352" s="10">
        <v>1</v>
      </c>
      <c r="L352" t="s">
        <v>209</v>
      </c>
      <c r="M352" t="s">
        <v>538</v>
      </c>
      <c r="T352" t="s">
        <v>1894</v>
      </c>
    </row>
    <row r="353" spans="1:20" x14ac:dyDescent="0.25">
      <c r="A353" t="s">
        <v>539</v>
      </c>
      <c r="B353" t="s">
        <v>14</v>
      </c>
      <c r="C353" t="s">
        <v>15</v>
      </c>
      <c r="D353" t="s">
        <v>540</v>
      </c>
      <c r="E353">
        <v>3732</v>
      </c>
      <c r="F353" t="s">
        <v>124</v>
      </c>
      <c r="G353" t="s">
        <v>18</v>
      </c>
      <c r="H353" t="s">
        <v>96</v>
      </c>
      <c r="I353" s="6" t="s">
        <v>96</v>
      </c>
      <c r="J353" s="9" t="s">
        <v>1070</v>
      </c>
      <c r="K353" s="10">
        <v>1</v>
      </c>
      <c r="L353" t="s">
        <v>97</v>
      </c>
      <c r="T353" t="s">
        <v>1895</v>
      </c>
    </row>
    <row r="354" spans="1:20" x14ac:dyDescent="0.25">
      <c r="A354" t="s">
        <v>541</v>
      </c>
      <c r="B354" t="s">
        <v>14</v>
      </c>
      <c r="C354" t="s">
        <v>15</v>
      </c>
      <c r="D354" t="s">
        <v>542</v>
      </c>
      <c r="E354">
        <v>3339</v>
      </c>
      <c r="F354" t="s">
        <v>397</v>
      </c>
      <c r="G354" t="s">
        <v>18</v>
      </c>
      <c r="H354" t="s">
        <v>543</v>
      </c>
      <c r="I354" s="6" t="s">
        <v>543</v>
      </c>
      <c r="J354" s="9" t="s">
        <v>1123</v>
      </c>
      <c r="K354" s="10">
        <v>2</v>
      </c>
      <c r="L354" t="s">
        <v>544</v>
      </c>
      <c r="T354" t="s">
        <v>1896</v>
      </c>
    </row>
    <row r="355" spans="1:20" x14ac:dyDescent="0.25">
      <c r="A355" t="s">
        <v>541</v>
      </c>
      <c r="B355" t="s">
        <v>14</v>
      </c>
      <c r="C355" t="s">
        <v>15</v>
      </c>
      <c r="D355" t="s">
        <v>542</v>
      </c>
      <c r="E355">
        <v>3339</v>
      </c>
      <c r="F355" t="s">
        <v>397</v>
      </c>
      <c r="G355" t="s">
        <v>18</v>
      </c>
      <c r="H355" t="s">
        <v>48</v>
      </c>
      <c r="I355" s="6" t="s">
        <v>48</v>
      </c>
      <c r="J355" s="9" t="s">
        <v>1058</v>
      </c>
      <c r="K355" s="10">
        <v>2</v>
      </c>
      <c r="L355" t="s">
        <v>49</v>
      </c>
      <c r="M355" t="s">
        <v>545</v>
      </c>
      <c r="T355" t="s">
        <v>1897</v>
      </c>
    </row>
    <row r="356" spans="1:20" x14ac:dyDescent="0.25">
      <c r="A356" t="s">
        <v>541</v>
      </c>
      <c r="B356" t="s">
        <v>14</v>
      </c>
      <c r="C356" t="s">
        <v>15</v>
      </c>
      <c r="D356" t="s">
        <v>542</v>
      </c>
      <c r="E356">
        <v>3339</v>
      </c>
      <c r="F356" t="s">
        <v>397</v>
      </c>
      <c r="G356" t="s">
        <v>18</v>
      </c>
      <c r="H356" t="s">
        <v>51</v>
      </c>
      <c r="I356" s="6" t="s">
        <v>25</v>
      </c>
      <c r="J356" s="9" t="s">
        <v>1052</v>
      </c>
      <c r="K356" s="10">
        <v>1</v>
      </c>
      <c r="L356" t="s">
        <v>52</v>
      </c>
      <c r="M356" t="s">
        <v>546</v>
      </c>
      <c r="T356" t="s">
        <v>1898</v>
      </c>
    </row>
    <row r="357" spans="1:20" x14ac:dyDescent="0.25">
      <c r="A357" t="s">
        <v>541</v>
      </c>
      <c r="B357" t="s">
        <v>14</v>
      </c>
      <c r="C357" t="s">
        <v>15</v>
      </c>
      <c r="D357" t="s">
        <v>542</v>
      </c>
      <c r="E357">
        <v>3339</v>
      </c>
      <c r="F357" t="s">
        <v>397</v>
      </c>
      <c r="G357" t="s">
        <v>27</v>
      </c>
      <c r="H357" t="s">
        <v>28</v>
      </c>
      <c r="I357" s="6" t="s">
        <v>28</v>
      </c>
      <c r="J357" s="9" t="s">
        <v>1053</v>
      </c>
      <c r="K357" s="10">
        <v>1</v>
      </c>
      <c r="L357" t="s">
        <v>29</v>
      </c>
      <c r="T357" t="s">
        <v>1899</v>
      </c>
    </row>
    <row r="358" spans="1:20" x14ac:dyDescent="0.25">
      <c r="A358" t="s">
        <v>541</v>
      </c>
      <c r="B358" t="s">
        <v>14</v>
      </c>
      <c r="C358" t="s">
        <v>15</v>
      </c>
      <c r="D358" t="s">
        <v>542</v>
      </c>
      <c r="E358">
        <v>3339</v>
      </c>
      <c r="F358" t="s">
        <v>397</v>
      </c>
      <c r="G358" t="s">
        <v>27</v>
      </c>
      <c r="H358" t="s">
        <v>30</v>
      </c>
      <c r="I358" s="6" t="s">
        <v>30</v>
      </c>
      <c r="J358" s="9" t="s">
        <v>1054</v>
      </c>
      <c r="K358" s="10">
        <v>1</v>
      </c>
      <c r="L358" t="s">
        <v>31</v>
      </c>
      <c r="M358" t="s">
        <v>546</v>
      </c>
      <c r="T358" t="s">
        <v>1900</v>
      </c>
    </row>
    <row r="359" spans="1:20" x14ac:dyDescent="0.25">
      <c r="A359" t="s">
        <v>541</v>
      </c>
      <c r="B359" t="s">
        <v>14</v>
      </c>
      <c r="C359" t="s">
        <v>15</v>
      </c>
      <c r="D359" t="s">
        <v>542</v>
      </c>
      <c r="E359">
        <v>3339</v>
      </c>
      <c r="F359" t="s">
        <v>397</v>
      </c>
      <c r="G359" t="s">
        <v>27</v>
      </c>
      <c r="H359" t="s">
        <v>547</v>
      </c>
      <c r="I359" s="6" t="s">
        <v>547</v>
      </c>
      <c r="J359" s="9" t="s">
        <v>1124</v>
      </c>
      <c r="K359" s="10">
        <v>3</v>
      </c>
      <c r="L359" t="s">
        <v>548</v>
      </c>
      <c r="T359" t="s">
        <v>1901</v>
      </c>
    </row>
    <row r="360" spans="1:20" x14ac:dyDescent="0.25">
      <c r="A360" t="s">
        <v>549</v>
      </c>
      <c r="B360" t="s">
        <v>14</v>
      </c>
      <c r="C360" t="s">
        <v>15</v>
      </c>
      <c r="D360" t="s">
        <v>550</v>
      </c>
      <c r="E360">
        <v>9711</v>
      </c>
      <c r="F360" t="s">
        <v>34</v>
      </c>
      <c r="G360" t="s">
        <v>18</v>
      </c>
      <c r="H360" t="s">
        <v>51</v>
      </c>
      <c r="I360" s="6" t="s">
        <v>25</v>
      </c>
      <c r="J360" s="9" t="s">
        <v>1052</v>
      </c>
      <c r="K360" s="10">
        <v>1</v>
      </c>
      <c r="L360" t="s">
        <v>52</v>
      </c>
      <c r="T360" t="s">
        <v>1902</v>
      </c>
    </row>
    <row r="361" spans="1:20" x14ac:dyDescent="0.25">
      <c r="A361" t="s">
        <v>549</v>
      </c>
      <c r="B361" t="s">
        <v>14</v>
      </c>
      <c r="C361" t="s">
        <v>15</v>
      </c>
      <c r="D361" t="s">
        <v>550</v>
      </c>
      <c r="E361">
        <v>9711</v>
      </c>
      <c r="F361" t="s">
        <v>34</v>
      </c>
      <c r="G361" t="s">
        <v>27</v>
      </c>
      <c r="H361" t="s">
        <v>28</v>
      </c>
      <c r="I361" s="6" t="s">
        <v>28</v>
      </c>
      <c r="J361" s="9" t="s">
        <v>1053</v>
      </c>
      <c r="K361" s="10">
        <v>1</v>
      </c>
      <c r="L361" t="s">
        <v>29</v>
      </c>
      <c r="T361" t="s">
        <v>1903</v>
      </c>
    </row>
    <row r="362" spans="1:20" x14ac:dyDescent="0.25">
      <c r="A362" t="s">
        <v>549</v>
      </c>
      <c r="B362" t="s">
        <v>14</v>
      </c>
      <c r="C362" t="s">
        <v>15</v>
      </c>
      <c r="D362" t="s">
        <v>550</v>
      </c>
      <c r="E362">
        <v>9711</v>
      </c>
      <c r="F362" t="s">
        <v>34</v>
      </c>
      <c r="G362" t="s">
        <v>27</v>
      </c>
      <c r="H362" t="s">
        <v>30</v>
      </c>
      <c r="I362" s="6" t="s">
        <v>30</v>
      </c>
      <c r="J362" s="9" t="s">
        <v>1054</v>
      </c>
      <c r="K362" s="10">
        <v>1</v>
      </c>
      <c r="L362" t="s">
        <v>31</v>
      </c>
      <c r="T362" t="s">
        <v>1904</v>
      </c>
    </row>
    <row r="363" spans="1:20" x14ac:dyDescent="0.25">
      <c r="A363" t="s">
        <v>551</v>
      </c>
      <c r="B363" t="s">
        <v>14</v>
      </c>
      <c r="C363" t="s">
        <v>15</v>
      </c>
      <c r="D363" t="s">
        <v>552</v>
      </c>
      <c r="E363">
        <v>2754</v>
      </c>
      <c r="F363" t="s">
        <v>242</v>
      </c>
      <c r="G363" t="s">
        <v>18</v>
      </c>
      <c r="H363" t="s">
        <v>243</v>
      </c>
      <c r="I363" s="6" t="s">
        <v>243</v>
      </c>
      <c r="J363" s="9" t="s">
        <v>1087</v>
      </c>
      <c r="K363" s="10">
        <v>2</v>
      </c>
      <c r="L363" t="s">
        <v>244</v>
      </c>
      <c r="T363" t="s">
        <v>1905</v>
      </c>
    </row>
    <row r="364" spans="1:20" x14ac:dyDescent="0.25">
      <c r="A364" t="s">
        <v>551</v>
      </c>
      <c r="B364" t="s">
        <v>14</v>
      </c>
      <c r="C364" t="s">
        <v>15</v>
      </c>
      <c r="D364" t="s">
        <v>552</v>
      </c>
      <c r="E364">
        <v>2754</v>
      </c>
      <c r="F364" t="s">
        <v>242</v>
      </c>
      <c r="G364" t="s">
        <v>18</v>
      </c>
      <c r="H364" t="s">
        <v>412</v>
      </c>
      <c r="I364" s="6" t="s">
        <v>412</v>
      </c>
      <c r="J364" s="9" t="s">
        <v>1113</v>
      </c>
      <c r="K364" s="10">
        <v>2</v>
      </c>
      <c r="L364" t="s">
        <v>413</v>
      </c>
      <c r="T364" t="s">
        <v>1906</v>
      </c>
    </row>
    <row r="365" spans="1:20" x14ac:dyDescent="0.25">
      <c r="A365" t="s">
        <v>551</v>
      </c>
      <c r="B365" t="s">
        <v>14</v>
      </c>
      <c r="C365" t="s">
        <v>15</v>
      </c>
      <c r="D365" t="s">
        <v>552</v>
      </c>
      <c r="E365">
        <v>2754</v>
      </c>
      <c r="F365" t="s">
        <v>242</v>
      </c>
      <c r="G365" t="s">
        <v>18</v>
      </c>
      <c r="H365" t="s">
        <v>25</v>
      </c>
      <c r="I365" s="6" t="s">
        <v>25</v>
      </c>
      <c r="J365" s="9" t="s">
        <v>1052</v>
      </c>
      <c r="K365" s="10">
        <v>1</v>
      </c>
      <c r="L365" t="s">
        <v>26</v>
      </c>
      <c r="T365" t="s">
        <v>1907</v>
      </c>
    </row>
    <row r="366" spans="1:20" x14ac:dyDescent="0.25">
      <c r="A366" t="s">
        <v>551</v>
      </c>
      <c r="B366" t="s">
        <v>14</v>
      </c>
      <c r="C366" t="s">
        <v>15</v>
      </c>
      <c r="D366" t="s">
        <v>552</v>
      </c>
      <c r="E366">
        <v>2754</v>
      </c>
      <c r="F366" t="s">
        <v>242</v>
      </c>
      <c r="G366" t="s">
        <v>27</v>
      </c>
      <c r="H366" t="s">
        <v>28</v>
      </c>
      <c r="I366" s="6" t="s">
        <v>28</v>
      </c>
      <c r="J366" s="9" t="s">
        <v>1053</v>
      </c>
      <c r="K366" s="10">
        <v>1</v>
      </c>
      <c r="L366" t="s">
        <v>29</v>
      </c>
      <c r="T366" t="s">
        <v>1908</v>
      </c>
    </row>
    <row r="367" spans="1:20" x14ac:dyDescent="0.25">
      <c r="A367" t="s">
        <v>553</v>
      </c>
      <c r="B367" t="s">
        <v>14</v>
      </c>
      <c r="C367" t="s">
        <v>15</v>
      </c>
      <c r="D367" t="s">
        <v>554</v>
      </c>
      <c r="E367">
        <v>4953</v>
      </c>
      <c r="F367" t="s">
        <v>57</v>
      </c>
      <c r="G367" t="s">
        <v>38</v>
      </c>
      <c r="H367" t="s">
        <v>61</v>
      </c>
      <c r="I367" s="6" t="s">
        <v>61</v>
      </c>
      <c r="J367" s="9" t="s">
        <v>1061</v>
      </c>
      <c r="K367" s="10">
        <v>1</v>
      </c>
      <c r="L367" t="s">
        <v>62</v>
      </c>
      <c r="T367" t="s">
        <v>1909</v>
      </c>
    </row>
    <row r="368" spans="1:20" x14ac:dyDescent="0.25">
      <c r="A368" t="s">
        <v>553</v>
      </c>
      <c r="B368" t="s">
        <v>14</v>
      </c>
      <c r="C368" t="s">
        <v>15</v>
      </c>
      <c r="D368" t="s">
        <v>554</v>
      </c>
      <c r="E368">
        <v>4953</v>
      </c>
      <c r="F368" t="s">
        <v>57</v>
      </c>
      <c r="G368" t="s">
        <v>27</v>
      </c>
      <c r="H368" t="s">
        <v>256</v>
      </c>
      <c r="I368" s="6" t="s">
        <v>256</v>
      </c>
      <c r="J368" s="9" t="s">
        <v>1088</v>
      </c>
      <c r="K368" s="10">
        <v>3</v>
      </c>
      <c r="L368" t="s">
        <v>257</v>
      </c>
      <c r="T368" t="s">
        <v>1910</v>
      </c>
    </row>
    <row r="369" spans="1:20" x14ac:dyDescent="0.25">
      <c r="A369" t="s">
        <v>555</v>
      </c>
      <c r="B369" t="s">
        <v>14</v>
      </c>
      <c r="C369" t="s">
        <v>15</v>
      </c>
      <c r="D369" t="s">
        <v>556</v>
      </c>
      <c r="E369">
        <v>3253</v>
      </c>
      <c r="F369" t="s">
        <v>168</v>
      </c>
      <c r="G369" t="s">
        <v>18</v>
      </c>
      <c r="H369" t="s">
        <v>169</v>
      </c>
      <c r="I369" s="6" t="s">
        <v>169</v>
      </c>
      <c r="J369" s="9" t="s">
        <v>1078</v>
      </c>
      <c r="K369" s="10">
        <v>2</v>
      </c>
      <c r="L369" t="s">
        <v>170</v>
      </c>
      <c r="M369" t="s">
        <v>557</v>
      </c>
      <c r="T369" t="s">
        <v>1911</v>
      </c>
    </row>
    <row r="370" spans="1:20" x14ac:dyDescent="0.25">
      <c r="A370" t="s">
        <v>555</v>
      </c>
      <c r="B370" t="s">
        <v>14</v>
      </c>
      <c r="C370" t="s">
        <v>15</v>
      </c>
      <c r="D370" t="s">
        <v>556</v>
      </c>
      <c r="E370">
        <v>3253</v>
      </c>
      <c r="F370" t="s">
        <v>168</v>
      </c>
      <c r="G370" t="s">
        <v>18</v>
      </c>
      <c r="H370" t="s">
        <v>51</v>
      </c>
      <c r="I370" s="6" t="s">
        <v>25</v>
      </c>
      <c r="J370" s="9" t="s">
        <v>1052</v>
      </c>
      <c r="K370" s="10">
        <v>1</v>
      </c>
      <c r="L370" t="s">
        <v>52</v>
      </c>
      <c r="T370" t="s">
        <v>1912</v>
      </c>
    </row>
    <row r="371" spans="1:20" x14ac:dyDescent="0.25">
      <c r="A371" t="s">
        <v>555</v>
      </c>
      <c r="B371" t="s">
        <v>14</v>
      </c>
      <c r="C371" t="s">
        <v>15</v>
      </c>
      <c r="D371" t="s">
        <v>556</v>
      </c>
      <c r="E371">
        <v>3253</v>
      </c>
      <c r="F371" t="s">
        <v>168</v>
      </c>
      <c r="G371" t="s">
        <v>27</v>
      </c>
      <c r="H371" t="s">
        <v>30</v>
      </c>
      <c r="I371" s="6" t="s">
        <v>30</v>
      </c>
      <c r="J371" s="9" t="s">
        <v>1054</v>
      </c>
      <c r="K371" s="10">
        <v>1</v>
      </c>
      <c r="L371" t="s">
        <v>31</v>
      </c>
      <c r="T371" t="s">
        <v>1913</v>
      </c>
    </row>
    <row r="372" spans="1:20" x14ac:dyDescent="0.25">
      <c r="A372" t="s">
        <v>555</v>
      </c>
      <c r="B372" t="s">
        <v>14</v>
      </c>
      <c r="C372" t="s">
        <v>15</v>
      </c>
      <c r="D372" t="s">
        <v>556</v>
      </c>
      <c r="E372">
        <v>3253</v>
      </c>
      <c r="F372" t="s">
        <v>168</v>
      </c>
      <c r="G372" t="s">
        <v>27</v>
      </c>
      <c r="H372" t="s">
        <v>172</v>
      </c>
      <c r="I372" s="6" t="s">
        <v>172</v>
      </c>
      <c r="J372" s="9" t="s">
        <v>1079</v>
      </c>
      <c r="K372" s="10">
        <v>2</v>
      </c>
      <c r="L372" t="s">
        <v>173</v>
      </c>
      <c r="T372" t="s">
        <v>1914</v>
      </c>
    </row>
    <row r="373" spans="1:20" x14ac:dyDescent="0.25">
      <c r="A373" t="s">
        <v>558</v>
      </c>
      <c r="B373" t="s">
        <v>14</v>
      </c>
      <c r="C373" t="s">
        <v>15</v>
      </c>
      <c r="D373" t="s">
        <v>559</v>
      </c>
      <c r="E373">
        <v>4953</v>
      </c>
      <c r="F373" t="s">
        <v>79</v>
      </c>
      <c r="G373" t="s">
        <v>18</v>
      </c>
      <c r="H373" t="s">
        <v>51</v>
      </c>
      <c r="I373" s="6" t="s">
        <v>25</v>
      </c>
      <c r="J373" s="9" t="s">
        <v>1052</v>
      </c>
      <c r="K373" s="10">
        <v>1</v>
      </c>
      <c r="L373" t="s">
        <v>52</v>
      </c>
      <c r="T373" t="s">
        <v>1915</v>
      </c>
    </row>
    <row r="374" spans="1:20" x14ac:dyDescent="0.25">
      <c r="A374" t="s">
        <v>558</v>
      </c>
      <c r="B374" t="s">
        <v>14</v>
      </c>
      <c r="C374" t="s">
        <v>15</v>
      </c>
      <c r="D374" t="s">
        <v>559</v>
      </c>
      <c r="E374">
        <v>4953</v>
      </c>
      <c r="F374" t="s">
        <v>79</v>
      </c>
      <c r="G374" t="s">
        <v>27</v>
      </c>
      <c r="H374" t="s">
        <v>66</v>
      </c>
      <c r="I374" s="6" t="s">
        <v>66</v>
      </c>
      <c r="J374" s="9" t="s">
        <v>1063</v>
      </c>
      <c r="K374" s="10">
        <v>1</v>
      </c>
      <c r="L374" t="s">
        <v>67</v>
      </c>
      <c r="T374" t="s">
        <v>1916</v>
      </c>
    </row>
    <row r="375" spans="1:20" x14ac:dyDescent="0.25">
      <c r="A375" t="s">
        <v>558</v>
      </c>
      <c r="B375" t="s">
        <v>14</v>
      </c>
      <c r="C375" t="s">
        <v>15</v>
      </c>
      <c r="D375" t="s">
        <v>559</v>
      </c>
      <c r="E375">
        <v>4953</v>
      </c>
      <c r="F375" t="s">
        <v>79</v>
      </c>
      <c r="G375" t="s">
        <v>27</v>
      </c>
      <c r="H375" t="s">
        <v>256</v>
      </c>
      <c r="I375" s="6" t="s">
        <v>256</v>
      </c>
      <c r="J375" s="9" t="s">
        <v>1088</v>
      </c>
      <c r="K375" s="10">
        <v>3</v>
      </c>
      <c r="L375" t="s">
        <v>257</v>
      </c>
      <c r="T375" t="s">
        <v>1917</v>
      </c>
    </row>
    <row r="376" spans="1:20" x14ac:dyDescent="0.25">
      <c r="A376" t="s">
        <v>560</v>
      </c>
      <c r="B376" t="s">
        <v>14</v>
      </c>
      <c r="C376" t="s">
        <v>15</v>
      </c>
      <c r="D376" t="s">
        <v>561</v>
      </c>
      <c r="E376">
        <v>3011</v>
      </c>
      <c r="F376" t="s">
        <v>45</v>
      </c>
      <c r="G376" t="s">
        <v>18</v>
      </c>
      <c r="H376" t="s">
        <v>46</v>
      </c>
      <c r="I376" s="6" t="s">
        <v>46</v>
      </c>
      <c r="J376" s="9" t="s">
        <v>1057</v>
      </c>
      <c r="K376" s="10">
        <v>1</v>
      </c>
      <c r="L376" t="s">
        <v>47</v>
      </c>
      <c r="T376" t="s">
        <v>1918</v>
      </c>
    </row>
    <row r="377" spans="1:20" x14ac:dyDescent="0.25">
      <c r="A377" t="s">
        <v>560</v>
      </c>
      <c r="B377" t="s">
        <v>14</v>
      </c>
      <c r="C377" t="s">
        <v>15</v>
      </c>
      <c r="D377" t="s">
        <v>561</v>
      </c>
      <c r="E377">
        <v>3011</v>
      </c>
      <c r="F377" t="s">
        <v>45</v>
      </c>
      <c r="G377" t="s">
        <v>18</v>
      </c>
      <c r="H377" t="s">
        <v>48</v>
      </c>
      <c r="I377" s="6" t="s">
        <v>48</v>
      </c>
      <c r="J377" s="9" t="s">
        <v>1058</v>
      </c>
      <c r="K377" s="10">
        <v>2</v>
      </c>
      <c r="L377" t="s">
        <v>49</v>
      </c>
      <c r="T377" t="s">
        <v>1919</v>
      </c>
    </row>
    <row r="378" spans="1:20" x14ac:dyDescent="0.25">
      <c r="A378" t="s">
        <v>560</v>
      </c>
      <c r="B378" t="s">
        <v>14</v>
      </c>
      <c r="C378" t="s">
        <v>15</v>
      </c>
      <c r="D378" t="s">
        <v>561</v>
      </c>
      <c r="E378">
        <v>3011</v>
      </c>
      <c r="F378" t="s">
        <v>45</v>
      </c>
      <c r="G378" t="s">
        <v>18</v>
      </c>
      <c r="H378" t="s">
        <v>51</v>
      </c>
      <c r="I378" s="6" t="s">
        <v>25</v>
      </c>
      <c r="J378" s="9" t="s">
        <v>1052</v>
      </c>
      <c r="K378" s="10">
        <v>1</v>
      </c>
      <c r="L378" t="s">
        <v>52</v>
      </c>
      <c r="T378" t="s">
        <v>1920</v>
      </c>
    </row>
    <row r="379" spans="1:20" x14ac:dyDescent="0.25">
      <c r="A379" t="s">
        <v>560</v>
      </c>
      <c r="B379" t="s">
        <v>14</v>
      </c>
      <c r="C379" t="s">
        <v>15</v>
      </c>
      <c r="D379" t="s">
        <v>561</v>
      </c>
      <c r="E379">
        <v>3011</v>
      </c>
      <c r="F379" t="s">
        <v>45</v>
      </c>
      <c r="G379" t="s">
        <v>27</v>
      </c>
      <c r="H379" t="s">
        <v>53</v>
      </c>
      <c r="I379" s="6" t="s">
        <v>53</v>
      </c>
      <c r="J379" s="9" t="s">
        <v>1059</v>
      </c>
      <c r="K379" s="10">
        <v>2</v>
      </c>
      <c r="L379" t="s">
        <v>54</v>
      </c>
      <c r="T379" t="s">
        <v>1921</v>
      </c>
    </row>
    <row r="380" spans="1:20" x14ac:dyDescent="0.25">
      <c r="A380" t="s">
        <v>560</v>
      </c>
      <c r="B380" t="s">
        <v>14</v>
      </c>
      <c r="C380" t="s">
        <v>15</v>
      </c>
      <c r="D380" t="s">
        <v>561</v>
      </c>
      <c r="E380">
        <v>3011</v>
      </c>
      <c r="F380" t="s">
        <v>45</v>
      </c>
      <c r="G380" t="s">
        <v>27</v>
      </c>
      <c r="H380" t="s">
        <v>30</v>
      </c>
      <c r="I380" s="6" t="s">
        <v>30</v>
      </c>
      <c r="J380" s="9" t="s">
        <v>1054</v>
      </c>
      <c r="K380" s="10">
        <v>1</v>
      </c>
      <c r="L380" t="s">
        <v>31</v>
      </c>
      <c r="T380" t="s">
        <v>1922</v>
      </c>
    </row>
    <row r="381" spans="1:20" x14ac:dyDescent="0.25">
      <c r="A381" t="s">
        <v>562</v>
      </c>
      <c r="B381" t="s">
        <v>14</v>
      </c>
      <c r="C381" t="s">
        <v>15</v>
      </c>
      <c r="D381" t="s">
        <v>563</v>
      </c>
      <c r="E381">
        <v>7374</v>
      </c>
      <c r="F381" t="s">
        <v>564</v>
      </c>
      <c r="G381" t="s">
        <v>18</v>
      </c>
      <c r="H381" t="s">
        <v>51</v>
      </c>
      <c r="I381" s="6" t="s">
        <v>25</v>
      </c>
      <c r="J381" s="9" t="s">
        <v>1052</v>
      </c>
      <c r="K381" s="10">
        <v>1</v>
      </c>
      <c r="L381" t="s">
        <v>52</v>
      </c>
      <c r="T381" t="s">
        <v>1923</v>
      </c>
    </row>
    <row r="382" spans="1:20" x14ac:dyDescent="0.25">
      <c r="A382" t="s">
        <v>562</v>
      </c>
      <c r="B382" t="s">
        <v>14</v>
      </c>
      <c r="C382" t="s">
        <v>15</v>
      </c>
      <c r="D382" t="s">
        <v>563</v>
      </c>
      <c r="E382">
        <v>7374</v>
      </c>
      <c r="F382" t="s">
        <v>564</v>
      </c>
      <c r="G382" t="s">
        <v>27</v>
      </c>
      <c r="H382" t="s">
        <v>30</v>
      </c>
      <c r="I382" s="6" t="s">
        <v>30</v>
      </c>
      <c r="J382" s="9" t="s">
        <v>1054</v>
      </c>
      <c r="K382" s="10">
        <v>1</v>
      </c>
      <c r="L382" t="s">
        <v>31</v>
      </c>
      <c r="T382" t="s">
        <v>1924</v>
      </c>
    </row>
    <row r="383" spans="1:20" x14ac:dyDescent="0.25">
      <c r="A383" t="s">
        <v>565</v>
      </c>
      <c r="B383" t="s">
        <v>14</v>
      </c>
      <c r="C383" t="s">
        <v>15</v>
      </c>
      <c r="D383" t="s">
        <v>566</v>
      </c>
      <c r="E383">
        <v>3633</v>
      </c>
      <c r="F383" t="s">
        <v>567</v>
      </c>
      <c r="G383" t="s">
        <v>27</v>
      </c>
      <c r="H383" t="s">
        <v>28</v>
      </c>
      <c r="I383" s="6" t="s">
        <v>28</v>
      </c>
      <c r="J383" s="9" t="s">
        <v>1053</v>
      </c>
      <c r="K383" s="10">
        <v>1</v>
      </c>
      <c r="L383" t="s">
        <v>29</v>
      </c>
      <c r="T383" t="s">
        <v>1925</v>
      </c>
    </row>
    <row r="384" spans="1:20" x14ac:dyDescent="0.25">
      <c r="A384" t="s">
        <v>565</v>
      </c>
      <c r="B384" t="s">
        <v>14</v>
      </c>
      <c r="C384" t="s">
        <v>15</v>
      </c>
      <c r="D384" t="s">
        <v>566</v>
      </c>
      <c r="E384">
        <v>3633</v>
      </c>
      <c r="F384" t="s">
        <v>567</v>
      </c>
      <c r="G384" t="s">
        <v>27</v>
      </c>
      <c r="H384" t="s">
        <v>30</v>
      </c>
      <c r="I384" s="6" t="s">
        <v>30</v>
      </c>
      <c r="J384" s="9" t="s">
        <v>1054</v>
      </c>
      <c r="K384" s="10">
        <v>1</v>
      </c>
      <c r="L384" t="s">
        <v>31</v>
      </c>
      <c r="T384" t="s">
        <v>1926</v>
      </c>
    </row>
    <row r="385" spans="1:20" x14ac:dyDescent="0.25">
      <c r="A385" t="s">
        <v>565</v>
      </c>
      <c r="B385" t="s">
        <v>14</v>
      </c>
      <c r="C385" t="s">
        <v>15</v>
      </c>
      <c r="D385" t="s">
        <v>566</v>
      </c>
      <c r="E385">
        <v>3633</v>
      </c>
      <c r="F385" t="s">
        <v>567</v>
      </c>
      <c r="G385" t="s">
        <v>27</v>
      </c>
      <c r="H385" t="s">
        <v>568</v>
      </c>
      <c r="I385" s="6" t="s">
        <v>568</v>
      </c>
      <c r="J385" s="9" t="s">
        <v>1125</v>
      </c>
      <c r="K385" s="10">
        <v>2</v>
      </c>
      <c r="L385" t="s">
        <v>569</v>
      </c>
      <c r="T385" t="s">
        <v>1927</v>
      </c>
    </row>
    <row r="386" spans="1:20" x14ac:dyDescent="0.25">
      <c r="A386" t="s">
        <v>570</v>
      </c>
      <c r="B386" t="s">
        <v>14</v>
      </c>
      <c r="C386" t="s">
        <v>15</v>
      </c>
      <c r="D386" t="s">
        <v>571</v>
      </c>
      <c r="E386">
        <v>2085</v>
      </c>
      <c r="F386" t="s">
        <v>572</v>
      </c>
      <c r="G386" t="s">
        <v>18</v>
      </c>
      <c r="H386" t="s">
        <v>46</v>
      </c>
      <c r="I386" s="6" t="s">
        <v>46</v>
      </c>
      <c r="J386" s="9" t="s">
        <v>1057</v>
      </c>
      <c r="K386" s="10">
        <v>1</v>
      </c>
      <c r="L386" t="s">
        <v>47</v>
      </c>
      <c r="M386" t="s">
        <v>573</v>
      </c>
      <c r="T386" t="s">
        <v>1928</v>
      </c>
    </row>
    <row r="387" spans="1:20" x14ac:dyDescent="0.25">
      <c r="A387" t="s">
        <v>570</v>
      </c>
      <c r="B387" t="s">
        <v>14</v>
      </c>
      <c r="C387" t="s">
        <v>15</v>
      </c>
      <c r="D387" t="s">
        <v>571</v>
      </c>
      <c r="E387">
        <v>2085</v>
      </c>
      <c r="F387" t="s">
        <v>572</v>
      </c>
      <c r="G387" t="s">
        <v>18</v>
      </c>
      <c r="H387" t="s">
        <v>48</v>
      </c>
      <c r="I387" s="6" t="s">
        <v>48</v>
      </c>
      <c r="J387" s="9" t="s">
        <v>1058</v>
      </c>
      <c r="K387" s="10">
        <v>2</v>
      </c>
      <c r="L387" t="s">
        <v>49</v>
      </c>
      <c r="M387" t="s">
        <v>574</v>
      </c>
      <c r="T387" t="s">
        <v>1929</v>
      </c>
    </row>
    <row r="388" spans="1:20" x14ac:dyDescent="0.25">
      <c r="A388" t="s">
        <v>570</v>
      </c>
      <c r="B388" t="s">
        <v>14</v>
      </c>
      <c r="C388" t="s">
        <v>15</v>
      </c>
      <c r="D388" t="s">
        <v>571</v>
      </c>
      <c r="E388">
        <v>2085</v>
      </c>
      <c r="F388" t="s">
        <v>572</v>
      </c>
      <c r="G388" t="s">
        <v>18</v>
      </c>
      <c r="H388" t="s">
        <v>51</v>
      </c>
      <c r="I388" s="6" t="s">
        <v>25</v>
      </c>
      <c r="J388" s="9" t="s">
        <v>1052</v>
      </c>
      <c r="K388" s="10">
        <v>1</v>
      </c>
      <c r="L388" t="s">
        <v>52</v>
      </c>
      <c r="T388" t="s">
        <v>1930</v>
      </c>
    </row>
    <row r="389" spans="1:20" x14ac:dyDescent="0.25">
      <c r="A389" t="s">
        <v>570</v>
      </c>
      <c r="B389" t="s">
        <v>14</v>
      </c>
      <c r="C389" t="s">
        <v>15</v>
      </c>
      <c r="D389" t="s">
        <v>571</v>
      </c>
      <c r="E389">
        <v>2085</v>
      </c>
      <c r="F389" t="s">
        <v>572</v>
      </c>
      <c r="G389" t="s">
        <v>27</v>
      </c>
      <c r="H389" t="s">
        <v>28</v>
      </c>
      <c r="I389" s="6" t="s">
        <v>28</v>
      </c>
      <c r="J389" s="9" t="s">
        <v>1053</v>
      </c>
      <c r="K389" s="10">
        <v>1</v>
      </c>
      <c r="L389" t="s">
        <v>29</v>
      </c>
      <c r="T389" t="s">
        <v>1931</v>
      </c>
    </row>
    <row r="390" spans="1:20" x14ac:dyDescent="0.25">
      <c r="A390" t="s">
        <v>570</v>
      </c>
      <c r="B390" t="s">
        <v>14</v>
      </c>
      <c r="C390" t="s">
        <v>15</v>
      </c>
      <c r="D390" t="s">
        <v>571</v>
      </c>
      <c r="E390">
        <v>2085</v>
      </c>
      <c r="F390" t="s">
        <v>572</v>
      </c>
      <c r="G390" t="s">
        <v>27</v>
      </c>
      <c r="H390" t="s">
        <v>30</v>
      </c>
      <c r="I390" s="6" t="s">
        <v>30</v>
      </c>
      <c r="J390" s="9" t="s">
        <v>1054</v>
      </c>
      <c r="K390" s="10">
        <v>1</v>
      </c>
      <c r="L390" t="s">
        <v>31</v>
      </c>
      <c r="T390" t="s">
        <v>1932</v>
      </c>
    </row>
    <row r="391" spans="1:20" x14ac:dyDescent="0.25">
      <c r="A391" t="s">
        <v>575</v>
      </c>
      <c r="B391" t="s">
        <v>14</v>
      </c>
      <c r="C391" t="s">
        <v>15</v>
      </c>
      <c r="D391" t="s">
        <v>571</v>
      </c>
      <c r="E391">
        <v>5182</v>
      </c>
      <c r="F391" t="s">
        <v>576</v>
      </c>
      <c r="G391" t="s">
        <v>18</v>
      </c>
      <c r="H391" t="s">
        <v>48</v>
      </c>
      <c r="I391" s="6" t="s">
        <v>48</v>
      </c>
      <c r="J391" s="9" t="s">
        <v>1058</v>
      </c>
      <c r="K391" s="10">
        <v>2</v>
      </c>
      <c r="L391" t="s">
        <v>49</v>
      </c>
      <c r="M391" t="s">
        <v>577</v>
      </c>
      <c r="T391" t="s">
        <v>1933</v>
      </c>
    </row>
    <row r="392" spans="1:20" x14ac:dyDescent="0.25">
      <c r="A392" t="s">
        <v>578</v>
      </c>
      <c r="B392" t="s">
        <v>14</v>
      </c>
      <c r="C392" t="s">
        <v>15</v>
      </c>
      <c r="D392" t="s">
        <v>579</v>
      </c>
      <c r="E392">
        <v>4922</v>
      </c>
      <c r="F392" t="s">
        <v>197</v>
      </c>
      <c r="G392" t="s">
        <v>18</v>
      </c>
      <c r="H392" t="s">
        <v>51</v>
      </c>
      <c r="I392" s="6" t="s">
        <v>25</v>
      </c>
      <c r="J392" s="9" t="s">
        <v>1052</v>
      </c>
      <c r="K392" s="10">
        <v>1</v>
      </c>
      <c r="L392" t="s">
        <v>52</v>
      </c>
      <c r="T392" t="s">
        <v>1934</v>
      </c>
    </row>
    <row r="393" spans="1:20" x14ac:dyDescent="0.25">
      <c r="A393" t="s">
        <v>578</v>
      </c>
      <c r="B393" t="s">
        <v>14</v>
      </c>
      <c r="C393" t="s">
        <v>15</v>
      </c>
      <c r="D393" t="s">
        <v>579</v>
      </c>
      <c r="E393">
        <v>4922</v>
      </c>
      <c r="F393" t="s">
        <v>197</v>
      </c>
      <c r="G393" t="s">
        <v>27</v>
      </c>
      <c r="H393" t="s">
        <v>288</v>
      </c>
      <c r="I393" s="6" t="s">
        <v>288</v>
      </c>
      <c r="J393" s="9" t="s">
        <v>1095</v>
      </c>
      <c r="K393" s="10">
        <v>2</v>
      </c>
      <c r="L393" t="s">
        <v>289</v>
      </c>
      <c r="T393" t="s">
        <v>1935</v>
      </c>
    </row>
    <row r="394" spans="1:20" x14ac:dyDescent="0.25">
      <c r="A394" t="s">
        <v>580</v>
      </c>
      <c r="B394" t="s">
        <v>14</v>
      </c>
      <c r="C394" t="s">
        <v>15</v>
      </c>
      <c r="D394" t="s">
        <v>581</v>
      </c>
      <c r="E394">
        <v>3341</v>
      </c>
      <c r="F394" t="s">
        <v>582</v>
      </c>
      <c r="G394" t="s">
        <v>18</v>
      </c>
      <c r="H394" t="s">
        <v>51</v>
      </c>
      <c r="I394" s="6" t="s">
        <v>25</v>
      </c>
      <c r="J394" s="9" t="s">
        <v>1052</v>
      </c>
      <c r="K394" s="10">
        <v>1</v>
      </c>
      <c r="L394" t="s">
        <v>52</v>
      </c>
      <c r="M394" t="s">
        <v>583</v>
      </c>
      <c r="T394" t="s">
        <v>1936</v>
      </c>
    </row>
    <row r="395" spans="1:20" x14ac:dyDescent="0.25">
      <c r="A395" t="s">
        <v>580</v>
      </c>
      <c r="B395" t="s">
        <v>14</v>
      </c>
      <c r="C395" t="s">
        <v>15</v>
      </c>
      <c r="D395" t="s">
        <v>581</v>
      </c>
      <c r="E395">
        <v>3341</v>
      </c>
      <c r="F395" t="s">
        <v>582</v>
      </c>
      <c r="G395" t="s">
        <v>27</v>
      </c>
      <c r="H395" t="s">
        <v>30</v>
      </c>
      <c r="I395" s="6" t="s">
        <v>30</v>
      </c>
      <c r="J395" s="9" t="s">
        <v>1054</v>
      </c>
      <c r="K395" s="10">
        <v>1</v>
      </c>
      <c r="L395" t="s">
        <v>31</v>
      </c>
      <c r="T395" t="s">
        <v>1937</v>
      </c>
    </row>
    <row r="396" spans="1:20" x14ac:dyDescent="0.25">
      <c r="A396" t="s">
        <v>584</v>
      </c>
      <c r="B396" t="s">
        <v>14</v>
      </c>
      <c r="C396" t="s">
        <v>15</v>
      </c>
      <c r="D396" t="s">
        <v>585</v>
      </c>
      <c r="E396">
        <v>4922</v>
      </c>
      <c r="F396" t="s">
        <v>197</v>
      </c>
      <c r="G396" t="s">
        <v>18</v>
      </c>
      <c r="H396" t="s">
        <v>19</v>
      </c>
      <c r="I396" s="6" t="s">
        <v>19</v>
      </c>
      <c r="J396" s="9" t="s">
        <v>1050</v>
      </c>
      <c r="K396" s="10">
        <v>2</v>
      </c>
      <c r="L396" t="s">
        <v>20</v>
      </c>
      <c r="M396" t="s">
        <v>586</v>
      </c>
      <c r="T396" t="s">
        <v>1938</v>
      </c>
    </row>
    <row r="397" spans="1:20" x14ac:dyDescent="0.25">
      <c r="A397" t="s">
        <v>584</v>
      </c>
      <c r="B397" t="s">
        <v>14</v>
      </c>
      <c r="C397" t="s">
        <v>15</v>
      </c>
      <c r="D397" t="s">
        <v>585</v>
      </c>
      <c r="E397">
        <v>4922</v>
      </c>
      <c r="F397" t="s">
        <v>197</v>
      </c>
      <c r="G397" t="s">
        <v>18</v>
      </c>
      <c r="H397" t="s">
        <v>25</v>
      </c>
      <c r="I397" s="6" t="s">
        <v>25</v>
      </c>
      <c r="J397" s="9" t="s">
        <v>1052</v>
      </c>
      <c r="K397" s="10">
        <v>1</v>
      </c>
      <c r="L397" t="s">
        <v>26</v>
      </c>
      <c r="M397" t="s">
        <v>587</v>
      </c>
      <c r="T397" t="s">
        <v>1939</v>
      </c>
    </row>
    <row r="398" spans="1:20" x14ac:dyDescent="0.25">
      <c r="A398" t="s">
        <v>584</v>
      </c>
      <c r="B398" t="s">
        <v>14</v>
      </c>
      <c r="C398" t="s">
        <v>15</v>
      </c>
      <c r="D398" t="s">
        <v>585</v>
      </c>
      <c r="E398">
        <v>4922</v>
      </c>
      <c r="F398" t="s">
        <v>197</v>
      </c>
      <c r="G398" t="s">
        <v>27</v>
      </c>
      <c r="H398" t="s">
        <v>288</v>
      </c>
      <c r="I398" s="6" t="s">
        <v>288</v>
      </c>
      <c r="J398" s="9" t="s">
        <v>1095</v>
      </c>
      <c r="K398" s="10">
        <v>2</v>
      </c>
      <c r="L398" t="s">
        <v>289</v>
      </c>
      <c r="T398" t="s">
        <v>1940</v>
      </c>
    </row>
    <row r="399" spans="1:20" x14ac:dyDescent="0.25">
      <c r="A399" t="s">
        <v>588</v>
      </c>
      <c r="B399" t="s">
        <v>14</v>
      </c>
      <c r="C399" t="s">
        <v>15</v>
      </c>
      <c r="D399" t="s">
        <v>589</v>
      </c>
      <c r="E399">
        <v>4953</v>
      </c>
      <c r="F399" t="s">
        <v>79</v>
      </c>
      <c r="G399" t="s">
        <v>18</v>
      </c>
      <c r="H399" t="s">
        <v>46</v>
      </c>
      <c r="I399" s="6" t="s">
        <v>46</v>
      </c>
      <c r="J399" s="9" t="s">
        <v>1057</v>
      </c>
      <c r="K399" s="10">
        <v>1</v>
      </c>
      <c r="L399" t="s">
        <v>47</v>
      </c>
      <c r="T399" t="s">
        <v>1941</v>
      </c>
    </row>
    <row r="400" spans="1:20" x14ac:dyDescent="0.25">
      <c r="A400" t="s">
        <v>588</v>
      </c>
      <c r="B400" t="s">
        <v>14</v>
      </c>
      <c r="C400" t="s">
        <v>15</v>
      </c>
      <c r="D400" t="s">
        <v>589</v>
      </c>
      <c r="E400">
        <v>4953</v>
      </c>
      <c r="F400" t="s">
        <v>79</v>
      </c>
      <c r="G400" t="s">
        <v>38</v>
      </c>
      <c r="H400" t="s">
        <v>61</v>
      </c>
      <c r="I400" s="6" t="s">
        <v>61</v>
      </c>
      <c r="J400" s="9" t="s">
        <v>1061</v>
      </c>
      <c r="K400" s="10">
        <v>1</v>
      </c>
      <c r="L400" t="s">
        <v>62</v>
      </c>
      <c r="T400" t="s">
        <v>1942</v>
      </c>
    </row>
    <row r="401" spans="1:20" x14ac:dyDescent="0.25">
      <c r="A401" t="s">
        <v>588</v>
      </c>
      <c r="B401" t="s">
        <v>14</v>
      </c>
      <c r="C401" t="s">
        <v>15</v>
      </c>
      <c r="D401" t="s">
        <v>589</v>
      </c>
      <c r="E401">
        <v>4953</v>
      </c>
      <c r="F401" t="s">
        <v>79</v>
      </c>
      <c r="G401" t="s">
        <v>38</v>
      </c>
      <c r="H401" t="s">
        <v>64</v>
      </c>
      <c r="I401" s="6" t="s">
        <v>64</v>
      </c>
      <c r="J401" s="9" t="s">
        <v>1062</v>
      </c>
      <c r="K401" s="10">
        <v>3</v>
      </c>
      <c r="L401" t="s">
        <v>65</v>
      </c>
      <c r="T401" t="s">
        <v>1943</v>
      </c>
    </row>
    <row r="402" spans="1:20" x14ac:dyDescent="0.25">
      <c r="A402" t="s">
        <v>588</v>
      </c>
      <c r="B402" t="s">
        <v>14</v>
      </c>
      <c r="C402" t="s">
        <v>15</v>
      </c>
      <c r="D402" t="s">
        <v>589</v>
      </c>
      <c r="E402">
        <v>4953</v>
      </c>
      <c r="F402" t="s">
        <v>79</v>
      </c>
      <c r="G402" t="s">
        <v>27</v>
      </c>
      <c r="H402" t="s">
        <v>91</v>
      </c>
      <c r="I402" s="6" t="s">
        <v>91</v>
      </c>
      <c r="J402" s="9" t="s">
        <v>1069</v>
      </c>
      <c r="K402" s="10">
        <v>3</v>
      </c>
      <c r="L402" t="s">
        <v>92</v>
      </c>
      <c r="T402" t="s">
        <v>1944</v>
      </c>
    </row>
    <row r="403" spans="1:20" x14ac:dyDescent="0.25">
      <c r="A403" t="s">
        <v>590</v>
      </c>
      <c r="B403" t="s">
        <v>14</v>
      </c>
      <c r="C403" t="s">
        <v>15</v>
      </c>
      <c r="D403" t="s">
        <v>591</v>
      </c>
      <c r="E403">
        <v>2869</v>
      </c>
      <c r="F403" t="s">
        <v>592</v>
      </c>
      <c r="G403" t="s">
        <v>18</v>
      </c>
      <c r="H403" t="s">
        <v>51</v>
      </c>
      <c r="I403" s="6" t="s">
        <v>25</v>
      </c>
      <c r="J403" s="9" t="s">
        <v>1052</v>
      </c>
      <c r="K403" s="10">
        <v>1</v>
      </c>
      <c r="L403" t="s">
        <v>52</v>
      </c>
      <c r="T403" t="s">
        <v>1945</v>
      </c>
    </row>
    <row r="404" spans="1:20" x14ac:dyDescent="0.25">
      <c r="A404" t="s">
        <v>590</v>
      </c>
      <c r="B404" t="s">
        <v>14</v>
      </c>
      <c r="C404" t="s">
        <v>15</v>
      </c>
      <c r="D404" t="s">
        <v>591</v>
      </c>
      <c r="E404">
        <v>2869</v>
      </c>
      <c r="F404" t="s">
        <v>592</v>
      </c>
      <c r="G404" t="s">
        <v>27</v>
      </c>
      <c r="H404" t="s">
        <v>593</v>
      </c>
      <c r="I404" s="6" t="s">
        <v>593</v>
      </c>
      <c r="J404" s="9" t="s">
        <v>1126</v>
      </c>
      <c r="K404" s="10">
        <v>2</v>
      </c>
      <c r="L404" t="s">
        <v>594</v>
      </c>
      <c r="T404" t="s">
        <v>1946</v>
      </c>
    </row>
    <row r="405" spans="1:20" x14ac:dyDescent="0.25">
      <c r="A405" t="s">
        <v>590</v>
      </c>
      <c r="B405" t="s">
        <v>14</v>
      </c>
      <c r="C405" t="s">
        <v>15</v>
      </c>
      <c r="D405" t="s">
        <v>591</v>
      </c>
      <c r="E405">
        <v>2869</v>
      </c>
      <c r="F405" t="s">
        <v>592</v>
      </c>
      <c r="G405" t="s">
        <v>27</v>
      </c>
      <c r="H405" t="s">
        <v>384</v>
      </c>
      <c r="I405" s="6" t="s">
        <v>384</v>
      </c>
      <c r="J405" s="9" t="s">
        <v>1109</v>
      </c>
      <c r="K405" s="10">
        <v>3</v>
      </c>
      <c r="L405" t="s">
        <v>385</v>
      </c>
      <c r="T405" t="s">
        <v>1947</v>
      </c>
    </row>
    <row r="406" spans="1:20" x14ac:dyDescent="0.25">
      <c r="A406" t="s">
        <v>590</v>
      </c>
      <c r="B406" t="s">
        <v>14</v>
      </c>
      <c r="C406" t="s">
        <v>15</v>
      </c>
      <c r="D406" t="s">
        <v>591</v>
      </c>
      <c r="E406">
        <v>2869</v>
      </c>
      <c r="F406" t="s">
        <v>592</v>
      </c>
      <c r="G406" t="s">
        <v>27</v>
      </c>
      <c r="H406" t="s">
        <v>30</v>
      </c>
      <c r="I406" s="6" t="s">
        <v>30</v>
      </c>
      <c r="J406" s="9" t="s">
        <v>1054</v>
      </c>
      <c r="K406" s="10">
        <v>1</v>
      </c>
      <c r="L406" t="s">
        <v>31</v>
      </c>
      <c r="T406" t="s">
        <v>1948</v>
      </c>
    </row>
    <row r="407" spans="1:20" x14ac:dyDescent="0.25">
      <c r="A407" t="s">
        <v>590</v>
      </c>
      <c r="B407" t="s">
        <v>14</v>
      </c>
      <c r="C407" t="s">
        <v>15</v>
      </c>
      <c r="D407" t="s">
        <v>591</v>
      </c>
      <c r="E407">
        <v>2869</v>
      </c>
      <c r="F407" t="s">
        <v>592</v>
      </c>
      <c r="G407" t="s">
        <v>27</v>
      </c>
      <c r="H407" t="s">
        <v>140</v>
      </c>
      <c r="I407" s="6" t="s">
        <v>140</v>
      </c>
      <c r="J407" s="9" t="s">
        <v>1075</v>
      </c>
      <c r="K407" s="10">
        <v>1</v>
      </c>
      <c r="L407" t="s">
        <v>141</v>
      </c>
      <c r="T407" t="s">
        <v>1949</v>
      </c>
    </row>
    <row r="408" spans="1:20" x14ac:dyDescent="0.25">
      <c r="A408" t="s">
        <v>590</v>
      </c>
      <c r="B408" t="s">
        <v>14</v>
      </c>
      <c r="C408" t="s">
        <v>15</v>
      </c>
      <c r="D408" t="s">
        <v>591</v>
      </c>
      <c r="E408">
        <v>2869</v>
      </c>
      <c r="F408" t="s">
        <v>592</v>
      </c>
      <c r="G408" t="s">
        <v>27</v>
      </c>
      <c r="H408" t="s">
        <v>320</v>
      </c>
      <c r="I408" s="6" t="s">
        <v>320</v>
      </c>
      <c r="J408" s="9" t="s">
        <v>1103</v>
      </c>
      <c r="K408" s="10">
        <v>2</v>
      </c>
      <c r="L408" t="s">
        <v>321</v>
      </c>
      <c r="T408" t="s">
        <v>1950</v>
      </c>
    </row>
    <row r="409" spans="1:20" x14ac:dyDescent="0.25">
      <c r="A409" t="s">
        <v>595</v>
      </c>
      <c r="B409" t="s">
        <v>14</v>
      </c>
      <c r="C409" t="s">
        <v>15</v>
      </c>
      <c r="D409" t="s">
        <v>596</v>
      </c>
      <c r="E409">
        <v>4953</v>
      </c>
      <c r="F409" t="s">
        <v>57</v>
      </c>
      <c r="G409" t="s">
        <v>38</v>
      </c>
      <c r="H409" t="s">
        <v>61</v>
      </c>
      <c r="I409" s="6" t="s">
        <v>61</v>
      </c>
      <c r="J409" s="9" t="s">
        <v>1061</v>
      </c>
      <c r="K409" s="10">
        <v>1</v>
      </c>
      <c r="L409" t="s">
        <v>62</v>
      </c>
      <c r="T409" t="s">
        <v>1951</v>
      </c>
    </row>
    <row r="410" spans="1:20" x14ac:dyDescent="0.25">
      <c r="A410" t="s">
        <v>595</v>
      </c>
      <c r="B410" t="s">
        <v>14</v>
      </c>
      <c r="C410" t="s">
        <v>15</v>
      </c>
      <c r="D410" t="s">
        <v>596</v>
      </c>
      <c r="E410">
        <v>4953</v>
      </c>
      <c r="F410" t="s">
        <v>57</v>
      </c>
      <c r="G410" t="s">
        <v>27</v>
      </c>
      <c r="H410" t="s">
        <v>91</v>
      </c>
      <c r="I410" s="6" t="s">
        <v>91</v>
      </c>
      <c r="J410" s="9" t="s">
        <v>1069</v>
      </c>
      <c r="K410" s="10">
        <v>3</v>
      </c>
      <c r="L410" t="s">
        <v>92</v>
      </c>
      <c r="T410" t="s">
        <v>1952</v>
      </c>
    </row>
    <row r="411" spans="1:20" x14ac:dyDescent="0.25">
      <c r="A411" t="s">
        <v>597</v>
      </c>
      <c r="B411" t="s">
        <v>14</v>
      </c>
      <c r="C411" t="s">
        <v>15</v>
      </c>
      <c r="D411" t="s">
        <v>598</v>
      </c>
      <c r="E411">
        <v>3465</v>
      </c>
      <c r="F411" t="s">
        <v>599</v>
      </c>
      <c r="G411" t="s">
        <v>18</v>
      </c>
      <c r="H411" t="s">
        <v>234</v>
      </c>
      <c r="I411" s="6" t="s">
        <v>234</v>
      </c>
      <c r="J411" s="9" t="s">
        <v>1086</v>
      </c>
      <c r="K411" s="10">
        <v>2</v>
      </c>
      <c r="L411" t="s">
        <v>235</v>
      </c>
      <c r="T411" t="s">
        <v>1953</v>
      </c>
    </row>
    <row r="412" spans="1:20" x14ac:dyDescent="0.25">
      <c r="A412" t="s">
        <v>600</v>
      </c>
      <c r="B412" t="s">
        <v>14</v>
      </c>
      <c r="C412" t="s">
        <v>15</v>
      </c>
      <c r="D412" t="s">
        <v>601</v>
      </c>
      <c r="E412">
        <v>4922</v>
      </c>
      <c r="F412" t="s">
        <v>197</v>
      </c>
      <c r="G412" t="s">
        <v>18</v>
      </c>
      <c r="H412" t="s">
        <v>51</v>
      </c>
      <c r="I412" s="6" t="s">
        <v>25</v>
      </c>
      <c r="J412" s="9" t="s">
        <v>1052</v>
      </c>
      <c r="K412" s="10">
        <v>1</v>
      </c>
      <c r="L412" t="s">
        <v>52</v>
      </c>
      <c r="T412" t="s">
        <v>1954</v>
      </c>
    </row>
    <row r="413" spans="1:20" x14ac:dyDescent="0.25">
      <c r="A413" t="s">
        <v>600</v>
      </c>
      <c r="B413" t="s">
        <v>14</v>
      </c>
      <c r="C413" t="s">
        <v>15</v>
      </c>
      <c r="D413" t="s">
        <v>601</v>
      </c>
      <c r="E413">
        <v>4922</v>
      </c>
      <c r="F413" t="s">
        <v>197</v>
      </c>
      <c r="G413" t="s">
        <v>27</v>
      </c>
      <c r="H413" t="s">
        <v>288</v>
      </c>
      <c r="I413" s="6" t="s">
        <v>288</v>
      </c>
      <c r="J413" s="9" t="s">
        <v>1095</v>
      </c>
      <c r="K413" s="10">
        <v>2</v>
      </c>
      <c r="L413" t="s">
        <v>289</v>
      </c>
      <c r="T413" t="s">
        <v>1955</v>
      </c>
    </row>
    <row r="414" spans="1:20" x14ac:dyDescent="0.25">
      <c r="A414" t="s">
        <v>600</v>
      </c>
      <c r="B414" t="s">
        <v>14</v>
      </c>
      <c r="C414" t="s">
        <v>15</v>
      </c>
      <c r="D414" t="s">
        <v>601</v>
      </c>
      <c r="E414">
        <v>4922</v>
      </c>
      <c r="F414" t="s">
        <v>197</v>
      </c>
      <c r="G414" t="s">
        <v>27</v>
      </c>
      <c r="H414" t="s">
        <v>66</v>
      </c>
      <c r="I414" s="6" t="s">
        <v>66</v>
      </c>
      <c r="J414" s="9" t="s">
        <v>1063</v>
      </c>
      <c r="K414" s="10">
        <v>1</v>
      </c>
      <c r="L414" t="s">
        <v>67</v>
      </c>
      <c r="T414" t="s">
        <v>1956</v>
      </c>
    </row>
    <row r="415" spans="1:20" x14ac:dyDescent="0.25">
      <c r="A415" t="s">
        <v>602</v>
      </c>
      <c r="B415" t="s">
        <v>14</v>
      </c>
      <c r="C415" t="s">
        <v>15</v>
      </c>
      <c r="D415" t="s">
        <v>603</v>
      </c>
      <c r="E415">
        <v>4922</v>
      </c>
      <c r="F415" t="s">
        <v>197</v>
      </c>
      <c r="G415" t="s">
        <v>18</v>
      </c>
      <c r="H415" t="s">
        <v>51</v>
      </c>
      <c r="I415" s="6" t="s">
        <v>25</v>
      </c>
      <c r="J415" s="9" t="s">
        <v>1052</v>
      </c>
      <c r="K415" s="10">
        <v>1</v>
      </c>
      <c r="L415" t="s">
        <v>52</v>
      </c>
      <c r="T415" t="s">
        <v>1957</v>
      </c>
    </row>
    <row r="416" spans="1:20" x14ac:dyDescent="0.25">
      <c r="A416" t="s">
        <v>602</v>
      </c>
      <c r="B416" t="s">
        <v>14</v>
      </c>
      <c r="C416" t="s">
        <v>15</v>
      </c>
      <c r="D416" t="s">
        <v>603</v>
      </c>
      <c r="E416">
        <v>4922</v>
      </c>
      <c r="F416" t="s">
        <v>197</v>
      </c>
      <c r="G416" t="s">
        <v>27</v>
      </c>
      <c r="H416" t="s">
        <v>288</v>
      </c>
      <c r="I416" s="6" t="s">
        <v>288</v>
      </c>
      <c r="J416" s="9" t="s">
        <v>1095</v>
      </c>
      <c r="K416" s="10">
        <v>2</v>
      </c>
      <c r="L416" t="s">
        <v>289</v>
      </c>
      <c r="T416" t="s">
        <v>1958</v>
      </c>
    </row>
    <row r="417" spans="1:20" x14ac:dyDescent="0.25">
      <c r="A417" t="s">
        <v>604</v>
      </c>
      <c r="B417" t="s">
        <v>14</v>
      </c>
      <c r="C417" t="s">
        <v>15</v>
      </c>
      <c r="D417" t="s">
        <v>605</v>
      </c>
      <c r="E417">
        <v>3599</v>
      </c>
      <c r="F417" t="s">
        <v>606</v>
      </c>
      <c r="G417" t="s">
        <v>18</v>
      </c>
      <c r="H417" t="s">
        <v>406</v>
      </c>
      <c r="I417" s="6" t="s">
        <v>406</v>
      </c>
      <c r="J417" s="9" t="s">
        <v>1112</v>
      </c>
      <c r="K417" s="10">
        <v>1</v>
      </c>
      <c r="L417" t="s">
        <v>407</v>
      </c>
      <c r="M417" t="s">
        <v>607</v>
      </c>
      <c r="T417" t="s">
        <v>1959</v>
      </c>
    </row>
    <row r="418" spans="1:20" x14ac:dyDescent="0.25">
      <c r="A418" t="s">
        <v>604</v>
      </c>
      <c r="B418" t="s">
        <v>14</v>
      </c>
      <c r="C418" t="s">
        <v>15</v>
      </c>
      <c r="D418" t="s">
        <v>605</v>
      </c>
      <c r="E418">
        <v>3599</v>
      </c>
      <c r="F418" t="s">
        <v>606</v>
      </c>
      <c r="G418" t="s">
        <v>27</v>
      </c>
      <c r="H418" t="s">
        <v>30</v>
      </c>
      <c r="I418" s="6" t="s">
        <v>30</v>
      </c>
      <c r="J418" s="9" t="s">
        <v>1054</v>
      </c>
      <c r="K418" s="10">
        <v>1</v>
      </c>
      <c r="L418" t="s">
        <v>31</v>
      </c>
      <c r="T418" t="s">
        <v>1960</v>
      </c>
    </row>
    <row r="419" spans="1:20" x14ac:dyDescent="0.25">
      <c r="A419" t="s">
        <v>608</v>
      </c>
      <c r="B419" t="s">
        <v>14</v>
      </c>
      <c r="C419" t="s">
        <v>15</v>
      </c>
      <c r="D419" t="s">
        <v>609</v>
      </c>
      <c r="E419">
        <v>8221</v>
      </c>
      <c r="F419" t="s">
        <v>610</v>
      </c>
      <c r="G419" t="s">
        <v>18</v>
      </c>
      <c r="H419" t="s">
        <v>46</v>
      </c>
      <c r="I419" s="6" t="s">
        <v>46</v>
      </c>
      <c r="J419" s="9" t="s">
        <v>1057</v>
      </c>
      <c r="K419" s="10">
        <v>1</v>
      </c>
      <c r="L419" t="s">
        <v>47</v>
      </c>
      <c r="T419" t="s">
        <v>1961</v>
      </c>
    </row>
    <row r="420" spans="1:20" x14ac:dyDescent="0.25">
      <c r="A420" t="s">
        <v>608</v>
      </c>
      <c r="B420" t="s">
        <v>14</v>
      </c>
      <c r="C420" t="s">
        <v>15</v>
      </c>
      <c r="D420" t="s">
        <v>609</v>
      </c>
      <c r="E420">
        <v>8221</v>
      </c>
      <c r="F420" t="s">
        <v>610</v>
      </c>
      <c r="G420" t="s">
        <v>18</v>
      </c>
      <c r="H420" t="s">
        <v>51</v>
      </c>
      <c r="I420" s="6" t="s">
        <v>25</v>
      </c>
      <c r="J420" s="9" t="s">
        <v>1052</v>
      </c>
      <c r="K420" s="10">
        <v>1</v>
      </c>
      <c r="L420" t="s">
        <v>52</v>
      </c>
      <c r="M420" t="s">
        <v>425</v>
      </c>
      <c r="T420" t="s">
        <v>1962</v>
      </c>
    </row>
    <row r="421" spans="1:20" x14ac:dyDescent="0.25">
      <c r="A421" t="s">
        <v>608</v>
      </c>
      <c r="B421" t="s">
        <v>14</v>
      </c>
      <c r="C421" t="s">
        <v>15</v>
      </c>
      <c r="D421" t="s">
        <v>609</v>
      </c>
      <c r="E421">
        <v>8221</v>
      </c>
      <c r="F421" t="s">
        <v>610</v>
      </c>
      <c r="G421" t="s">
        <v>27</v>
      </c>
      <c r="H421" t="s">
        <v>30</v>
      </c>
      <c r="I421" s="6" t="s">
        <v>30</v>
      </c>
      <c r="J421" s="9" t="s">
        <v>1054</v>
      </c>
      <c r="K421" s="10">
        <v>1</v>
      </c>
      <c r="L421" t="s">
        <v>31</v>
      </c>
      <c r="T421" t="s">
        <v>1963</v>
      </c>
    </row>
    <row r="422" spans="1:20" x14ac:dyDescent="0.25">
      <c r="A422" t="s">
        <v>608</v>
      </c>
      <c r="B422" t="s">
        <v>14</v>
      </c>
      <c r="C422" t="s">
        <v>15</v>
      </c>
      <c r="D422" t="s">
        <v>609</v>
      </c>
      <c r="E422">
        <v>8221</v>
      </c>
      <c r="F422" t="s">
        <v>610</v>
      </c>
      <c r="G422" t="s">
        <v>27</v>
      </c>
      <c r="H422" t="s">
        <v>66</v>
      </c>
      <c r="I422" s="6" t="s">
        <v>66</v>
      </c>
      <c r="J422" s="9" t="s">
        <v>1063</v>
      </c>
      <c r="K422" s="10">
        <v>1</v>
      </c>
      <c r="L422" t="s">
        <v>67</v>
      </c>
      <c r="T422" t="s">
        <v>1964</v>
      </c>
    </row>
    <row r="423" spans="1:20" x14ac:dyDescent="0.25">
      <c r="A423" t="s">
        <v>611</v>
      </c>
      <c r="B423" t="s">
        <v>14</v>
      </c>
      <c r="C423" t="s">
        <v>15</v>
      </c>
      <c r="D423" t="s">
        <v>612</v>
      </c>
      <c r="E423">
        <v>4922</v>
      </c>
      <c r="F423" t="s">
        <v>197</v>
      </c>
      <c r="G423" t="s">
        <v>18</v>
      </c>
      <c r="H423" t="s">
        <v>51</v>
      </c>
      <c r="I423" s="6" t="s">
        <v>25</v>
      </c>
      <c r="J423" s="9" t="s">
        <v>1052</v>
      </c>
      <c r="K423" s="10">
        <v>1</v>
      </c>
      <c r="L423" t="s">
        <v>52</v>
      </c>
      <c r="T423" t="s">
        <v>1965</v>
      </c>
    </row>
    <row r="424" spans="1:20" x14ac:dyDescent="0.25">
      <c r="A424" t="s">
        <v>611</v>
      </c>
      <c r="B424" t="s">
        <v>14</v>
      </c>
      <c r="C424" t="s">
        <v>15</v>
      </c>
      <c r="D424" t="s">
        <v>612</v>
      </c>
      <c r="E424">
        <v>4922</v>
      </c>
      <c r="F424" t="s">
        <v>197</v>
      </c>
      <c r="G424" t="s">
        <v>27</v>
      </c>
      <c r="H424" t="s">
        <v>288</v>
      </c>
      <c r="I424" s="6" t="s">
        <v>288</v>
      </c>
      <c r="J424" s="9" t="s">
        <v>1095</v>
      </c>
      <c r="K424" s="10">
        <v>2</v>
      </c>
      <c r="L424" t="s">
        <v>289</v>
      </c>
      <c r="T424" t="s">
        <v>1966</v>
      </c>
    </row>
    <row r="425" spans="1:20" x14ac:dyDescent="0.25">
      <c r="A425" t="s">
        <v>613</v>
      </c>
      <c r="B425" t="s">
        <v>14</v>
      </c>
      <c r="C425" t="s">
        <v>15</v>
      </c>
      <c r="D425" t="s">
        <v>614</v>
      </c>
      <c r="E425">
        <v>2512</v>
      </c>
      <c r="F425" t="s">
        <v>615</v>
      </c>
      <c r="G425" t="s">
        <v>18</v>
      </c>
      <c r="H425" t="s">
        <v>48</v>
      </c>
      <c r="I425" s="6" t="s">
        <v>48</v>
      </c>
      <c r="J425" s="9" t="s">
        <v>1058</v>
      </c>
      <c r="K425" s="10">
        <v>2</v>
      </c>
      <c r="L425" t="s">
        <v>49</v>
      </c>
      <c r="M425" t="s">
        <v>616</v>
      </c>
      <c r="T425" t="s">
        <v>1967</v>
      </c>
    </row>
    <row r="426" spans="1:20" x14ac:dyDescent="0.25">
      <c r="A426" t="s">
        <v>613</v>
      </c>
      <c r="B426" t="s">
        <v>14</v>
      </c>
      <c r="C426" t="s">
        <v>15</v>
      </c>
      <c r="D426" t="s">
        <v>614</v>
      </c>
      <c r="E426">
        <v>2512</v>
      </c>
      <c r="F426" t="s">
        <v>615</v>
      </c>
      <c r="G426" t="s">
        <v>27</v>
      </c>
      <c r="H426" t="s">
        <v>617</v>
      </c>
      <c r="I426" s="6" t="s">
        <v>617</v>
      </c>
      <c r="J426" s="9" t="s">
        <v>1127</v>
      </c>
      <c r="K426" s="10">
        <v>2</v>
      </c>
      <c r="L426" t="s">
        <v>618</v>
      </c>
      <c r="T426" t="s">
        <v>1968</v>
      </c>
    </row>
    <row r="427" spans="1:20" x14ac:dyDescent="0.25">
      <c r="A427" t="s">
        <v>619</v>
      </c>
      <c r="B427" t="s">
        <v>14</v>
      </c>
      <c r="C427" t="s">
        <v>15</v>
      </c>
      <c r="D427" t="s">
        <v>620</v>
      </c>
      <c r="E427">
        <v>2869</v>
      </c>
      <c r="F427" t="s">
        <v>621</v>
      </c>
      <c r="G427" t="s">
        <v>18</v>
      </c>
      <c r="H427" t="s">
        <v>622</v>
      </c>
      <c r="I427" s="6" t="s">
        <v>622</v>
      </c>
      <c r="J427" s="9" t="s">
        <v>1128</v>
      </c>
      <c r="K427" s="10">
        <v>2</v>
      </c>
      <c r="L427" t="s">
        <v>623</v>
      </c>
      <c r="M427" t="s">
        <v>624</v>
      </c>
      <c r="T427" t="s">
        <v>1969</v>
      </c>
    </row>
    <row r="428" spans="1:20" x14ac:dyDescent="0.25">
      <c r="A428" t="s">
        <v>619</v>
      </c>
      <c r="B428" t="s">
        <v>14</v>
      </c>
      <c r="C428" t="s">
        <v>15</v>
      </c>
      <c r="D428" t="s">
        <v>620</v>
      </c>
      <c r="E428">
        <v>2869</v>
      </c>
      <c r="F428" t="s">
        <v>621</v>
      </c>
      <c r="G428" t="s">
        <v>18</v>
      </c>
      <c r="H428" t="s">
        <v>51</v>
      </c>
      <c r="I428" s="6" t="s">
        <v>25</v>
      </c>
      <c r="J428" s="9" t="s">
        <v>1052</v>
      </c>
      <c r="K428" s="10">
        <v>1</v>
      </c>
      <c r="L428" t="s">
        <v>52</v>
      </c>
      <c r="T428" t="s">
        <v>1970</v>
      </c>
    </row>
    <row r="429" spans="1:20" x14ac:dyDescent="0.25">
      <c r="A429" t="s">
        <v>619</v>
      </c>
      <c r="B429" t="s">
        <v>14</v>
      </c>
      <c r="C429" t="s">
        <v>15</v>
      </c>
      <c r="D429" t="s">
        <v>620</v>
      </c>
      <c r="E429">
        <v>2869</v>
      </c>
      <c r="F429" t="s">
        <v>621</v>
      </c>
      <c r="G429" t="s">
        <v>27</v>
      </c>
      <c r="H429" t="s">
        <v>30</v>
      </c>
      <c r="I429" s="6" t="s">
        <v>30</v>
      </c>
      <c r="J429" s="9" t="s">
        <v>1054</v>
      </c>
      <c r="K429" s="10">
        <v>1</v>
      </c>
      <c r="L429" t="s">
        <v>31</v>
      </c>
      <c r="T429" t="s">
        <v>1971</v>
      </c>
    </row>
    <row r="430" spans="1:20" x14ac:dyDescent="0.25">
      <c r="A430" t="s">
        <v>619</v>
      </c>
      <c r="B430" t="s">
        <v>14</v>
      </c>
      <c r="C430" t="s">
        <v>15</v>
      </c>
      <c r="D430" t="s">
        <v>620</v>
      </c>
      <c r="E430">
        <v>2869</v>
      </c>
      <c r="F430" t="s">
        <v>621</v>
      </c>
      <c r="G430" t="s">
        <v>27</v>
      </c>
      <c r="H430" t="s">
        <v>66</v>
      </c>
      <c r="I430" s="6" t="s">
        <v>66</v>
      </c>
      <c r="J430" s="9" t="s">
        <v>1063</v>
      </c>
      <c r="K430" s="10">
        <v>1</v>
      </c>
      <c r="L430" t="s">
        <v>67</v>
      </c>
      <c r="T430" t="s">
        <v>1972</v>
      </c>
    </row>
    <row r="431" spans="1:20" x14ac:dyDescent="0.25">
      <c r="A431" t="s">
        <v>625</v>
      </c>
      <c r="B431" t="s">
        <v>14</v>
      </c>
      <c r="C431" t="s">
        <v>15</v>
      </c>
      <c r="D431" t="s">
        <v>626</v>
      </c>
      <c r="E431">
        <v>2493</v>
      </c>
      <c r="F431" t="s">
        <v>627</v>
      </c>
      <c r="G431" t="s">
        <v>18</v>
      </c>
      <c r="H431" t="s">
        <v>628</v>
      </c>
      <c r="I431" s="6" t="s">
        <v>628</v>
      </c>
      <c r="J431" s="9" t="s">
        <v>1129</v>
      </c>
      <c r="K431" s="10">
        <v>2</v>
      </c>
      <c r="L431" t="s">
        <v>629</v>
      </c>
      <c r="T431" t="s">
        <v>1973</v>
      </c>
    </row>
    <row r="432" spans="1:20" x14ac:dyDescent="0.25">
      <c r="A432" t="s">
        <v>625</v>
      </c>
      <c r="B432" t="s">
        <v>14</v>
      </c>
      <c r="C432" t="s">
        <v>15</v>
      </c>
      <c r="D432" t="s">
        <v>626</v>
      </c>
      <c r="E432">
        <v>2493</v>
      </c>
      <c r="F432" t="s">
        <v>627</v>
      </c>
      <c r="G432" t="s">
        <v>18</v>
      </c>
      <c r="H432" t="s">
        <v>19</v>
      </c>
      <c r="I432" s="6" t="s">
        <v>19</v>
      </c>
      <c r="J432" s="9" t="s">
        <v>1050</v>
      </c>
      <c r="K432" s="10">
        <v>2</v>
      </c>
      <c r="L432" t="s">
        <v>20</v>
      </c>
      <c r="M432" t="s">
        <v>83</v>
      </c>
      <c r="T432" t="s">
        <v>1974</v>
      </c>
    </row>
    <row r="433" spans="1:20" x14ac:dyDescent="0.25">
      <c r="A433" t="s">
        <v>625</v>
      </c>
      <c r="B433" t="s">
        <v>14</v>
      </c>
      <c r="C433" t="s">
        <v>15</v>
      </c>
      <c r="D433" t="s">
        <v>626</v>
      </c>
      <c r="E433">
        <v>2493</v>
      </c>
      <c r="F433" t="s">
        <v>627</v>
      </c>
      <c r="G433" t="s">
        <v>27</v>
      </c>
      <c r="H433" t="s">
        <v>384</v>
      </c>
      <c r="I433" s="6" t="s">
        <v>384</v>
      </c>
      <c r="J433" s="9" t="s">
        <v>1109</v>
      </c>
      <c r="K433" s="10">
        <v>3</v>
      </c>
      <c r="L433" t="s">
        <v>385</v>
      </c>
      <c r="T433" t="s">
        <v>1975</v>
      </c>
    </row>
    <row r="434" spans="1:20" x14ac:dyDescent="0.25">
      <c r="A434" t="s">
        <v>630</v>
      </c>
      <c r="B434" t="s">
        <v>14</v>
      </c>
      <c r="C434" t="s">
        <v>15</v>
      </c>
      <c r="D434" t="s">
        <v>631</v>
      </c>
      <c r="E434">
        <v>4953</v>
      </c>
      <c r="F434" t="s">
        <v>57</v>
      </c>
      <c r="G434" t="s">
        <v>38</v>
      </c>
      <c r="H434" t="s">
        <v>61</v>
      </c>
      <c r="I434" s="6" t="s">
        <v>61</v>
      </c>
      <c r="J434" s="9" t="s">
        <v>1061</v>
      </c>
      <c r="K434" s="10">
        <v>1</v>
      </c>
      <c r="L434" t="s">
        <v>62</v>
      </c>
      <c r="T434" t="s">
        <v>1976</v>
      </c>
    </row>
    <row r="435" spans="1:20" x14ac:dyDescent="0.25">
      <c r="A435" t="s">
        <v>630</v>
      </c>
      <c r="B435" t="s">
        <v>14</v>
      </c>
      <c r="C435" t="s">
        <v>15</v>
      </c>
      <c r="D435" t="s">
        <v>631</v>
      </c>
      <c r="E435">
        <v>4953</v>
      </c>
      <c r="F435" t="s">
        <v>57</v>
      </c>
      <c r="G435" t="s">
        <v>27</v>
      </c>
      <c r="H435" t="s">
        <v>91</v>
      </c>
      <c r="I435" s="6" t="s">
        <v>91</v>
      </c>
      <c r="J435" s="9" t="s">
        <v>1069</v>
      </c>
      <c r="K435" s="10">
        <v>3</v>
      </c>
      <c r="L435" t="s">
        <v>92</v>
      </c>
      <c r="T435" t="s">
        <v>1977</v>
      </c>
    </row>
    <row r="436" spans="1:20" x14ac:dyDescent="0.25">
      <c r="A436" t="s">
        <v>632</v>
      </c>
      <c r="B436" t="s">
        <v>14</v>
      </c>
      <c r="C436" t="s">
        <v>15</v>
      </c>
      <c r="D436" t="s">
        <v>633</v>
      </c>
      <c r="E436">
        <v>3251</v>
      </c>
      <c r="F436" t="s">
        <v>634</v>
      </c>
      <c r="G436" t="s">
        <v>27</v>
      </c>
      <c r="H436" t="s">
        <v>64</v>
      </c>
      <c r="I436" s="6" t="s">
        <v>64</v>
      </c>
      <c r="J436" s="9" t="s">
        <v>1081</v>
      </c>
      <c r="K436" s="10">
        <v>2</v>
      </c>
      <c r="L436" t="s">
        <v>194</v>
      </c>
      <c r="T436" t="s">
        <v>1978</v>
      </c>
    </row>
    <row r="437" spans="1:20" x14ac:dyDescent="0.25">
      <c r="A437" t="s">
        <v>635</v>
      </c>
      <c r="B437" t="s">
        <v>14</v>
      </c>
      <c r="C437" t="s">
        <v>15</v>
      </c>
      <c r="D437" t="s">
        <v>636</v>
      </c>
      <c r="E437">
        <v>4911</v>
      </c>
      <c r="F437" t="s">
        <v>17</v>
      </c>
      <c r="G437" t="s">
        <v>18</v>
      </c>
      <c r="H437" t="s">
        <v>22</v>
      </c>
      <c r="I437" s="6" t="s">
        <v>22</v>
      </c>
      <c r="J437" s="9" t="s">
        <v>1051</v>
      </c>
      <c r="K437" s="10">
        <v>3</v>
      </c>
      <c r="L437" t="s">
        <v>23</v>
      </c>
      <c r="M437" t="s">
        <v>24</v>
      </c>
      <c r="T437" t="s">
        <v>1979</v>
      </c>
    </row>
    <row r="438" spans="1:20" x14ac:dyDescent="0.25">
      <c r="A438" t="s">
        <v>635</v>
      </c>
      <c r="B438" t="s">
        <v>14</v>
      </c>
      <c r="C438" t="s">
        <v>15</v>
      </c>
      <c r="D438" t="s">
        <v>636</v>
      </c>
      <c r="E438">
        <v>4911</v>
      </c>
      <c r="F438" t="s">
        <v>17</v>
      </c>
      <c r="G438" t="s">
        <v>18</v>
      </c>
      <c r="H438" t="s">
        <v>25</v>
      </c>
      <c r="I438" s="6" t="s">
        <v>25</v>
      </c>
      <c r="J438" s="9" t="s">
        <v>1052</v>
      </c>
      <c r="K438" s="10">
        <v>1</v>
      </c>
      <c r="L438" t="s">
        <v>26</v>
      </c>
      <c r="M438" t="s">
        <v>637</v>
      </c>
      <c r="T438" t="s">
        <v>1980</v>
      </c>
    </row>
    <row r="439" spans="1:20" x14ac:dyDescent="0.25">
      <c r="A439" t="s">
        <v>635</v>
      </c>
      <c r="B439" t="s">
        <v>14</v>
      </c>
      <c r="C439" t="s">
        <v>15</v>
      </c>
      <c r="D439" t="s">
        <v>636</v>
      </c>
      <c r="E439">
        <v>4911</v>
      </c>
      <c r="F439" t="s">
        <v>17</v>
      </c>
      <c r="G439" t="s">
        <v>27</v>
      </c>
      <c r="H439" t="s">
        <v>30</v>
      </c>
      <c r="I439" s="6" t="s">
        <v>30</v>
      </c>
      <c r="J439" s="9" t="s">
        <v>1054</v>
      </c>
      <c r="K439" s="10">
        <v>1</v>
      </c>
      <c r="L439" t="s">
        <v>31</v>
      </c>
      <c r="M439" t="s">
        <v>637</v>
      </c>
      <c r="T439" t="s">
        <v>1981</v>
      </c>
    </row>
    <row r="440" spans="1:20" x14ac:dyDescent="0.25">
      <c r="A440" t="s">
        <v>635</v>
      </c>
      <c r="B440" t="s">
        <v>14</v>
      </c>
      <c r="C440" t="s">
        <v>15</v>
      </c>
      <c r="D440" t="s">
        <v>636</v>
      </c>
      <c r="E440">
        <v>4911</v>
      </c>
      <c r="F440" t="s">
        <v>17</v>
      </c>
      <c r="G440" t="s">
        <v>27</v>
      </c>
      <c r="H440" t="s">
        <v>284</v>
      </c>
      <c r="I440" s="6" t="s">
        <v>284</v>
      </c>
      <c r="J440" s="9" t="s">
        <v>1094</v>
      </c>
      <c r="K440" s="10">
        <v>2</v>
      </c>
      <c r="L440" t="s">
        <v>285</v>
      </c>
      <c r="T440" t="s">
        <v>1982</v>
      </c>
    </row>
    <row r="441" spans="1:20" x14ac:dyDescent="0.25">
      <c r="A441" t="s">
        <v>638</v>
      </c>
      <c r="B441" t="s">
        <v>14</v>
      </c>
      <c r="C441" t="s">
        <v>15</v>
      </c>
      <c r="D441" t="s">
        <v>639</v>
      </c>
      <c r="E441">
        <v>5093</v>
      </c>
      <c r="F441" t="s">
        <v>640</v>
      </c>
      <c r="G441" t="s">
        <v>18</v>
      </c>
      <c r="H441" t="s">
        <v>51</v>
      </c>
      <c r="I441" s="6" t="s">
        <v>25</v>
      </c>
      <c r="J441" s="9" t="s">
        <v>1052</v>
      </c>
      <c r="K441" s="10">
        <v>1</v>
      </c>
      <c r="L441" t="s">
        <v>52</v>
      </c>
      <c r="T441" t="s">
        <v>1983</v>
      </c>
    </row>
    <row r="442" spans="1:20" x14ac:dyDescent="0.25">
      <c r="A442" t="s">
        <v>641</v>
      </c>
      <c r="B442" t="s">
        <v>14</v>
      </c>
      <c r="C442" t="s">
        <v>15</v>
      </c>
      <c r="D442" t="s">
        <v>642</v>
      </c>
      <c r="E442">
        <v>8734</v>
      </c>
      <c r="F442" t="s">
        <v>643</v>
      </c>
      <c r="G442" t="s">
        <v>18</v>
      </c>
      <c r="H442" t="s">
        <v>46</v>
      </c>
      <c r="I442" s="6" t="s">
        <v>46</v>
      </c>
      <c r="J442" s="9" t="s">
        <v>1057</v>
      </c>
      <c r="K442" s="10">
        <v>1</v>
      </c>
      <c r="L442" t="s">
        <v>47</v>
      </c>
      <c r="M442" t="s">
        <v>644</v>
      </c>
      <c r="T442" t="s">
        <v>1984</v>
      </c>
    </row>
    <row r="443" spans="1:20" x14ac:dyDescent="0.25">
      <c r="A443" t="s">
        <v>641</v>
      </c>
      <c r="B443" t="s">
        <v>14</v>
      </c>
      <c r="C443" t="s">
        <v>15</v>
      </c>
      <c r="D443" t="s">
        <v>642</v>
      </c>
      <c r="E443">
        <v>8734</v>
      </c>
      <c r="F443" t="s">
        <v>643</v>
      </c>
      <c r="G443" t="s">
        <v>18</v>
      </c>
      <c r="H443" t="s">
        <v>48</v>
      </c>
      <c r="I443" s="6" t="s">
        <v>48</v>
      </c>
      <c r="J443" s="9" t="s">
        <v>1058</v>
      </c>
      <c r="K443" s="10">
        <v>2</v>
      </c>
      <c r="L443" t="s">
        <v>49</v>
      </c>
      <c r="M443" t="s">
        <v>645</v>
      </c>
      <c r="T443" t="s">
        <v>1985</v>
      </c>
    </row>
    <row r="444" spans="1:20" x14ac:dyDescent="0.25">
      <c r="A444" t="s">
        <v>641</v>
      </c>
      <c r="B444" t="s">
        <v>14</v>
      </c>
      <c r="C444" t="s">
        <v>15</v>
      </c>
      <c r="D444" t="s">
        <v>642</v>
      </c>
      <c r="E444">
        <v>8734</v>
      </c>
      <c r="F444" t="s">
        <v>643</v>
      </c>
      <c r="G444" t="s">
        <v>38</v>
      </c>
      <c r="H444" t="s">
        <v>41</v>
      </c>
      <c r="I444" s="6" t="s">
        <v>41</v>
      </c>
      <c r="J444" s="9" t="s">
        <v>1056</v>
      </c>
      <c r="K444" s="10">
        <v>2</v>
      </c>
      <c r="L444" t="s">
        <v>42</v>
      </c>
      <c r="T444" t="s">
        <v>1986</v>
      </c>
    </row>
    <row r="445" spans="1:20" x14ac:dyDescent="0.25">
      <c r="A445" t="s">
        <v>641</v>
      </c>
      <c r="B445" t="s">
        <v>14</v>
      </c>
      <c r="C445" t="s">
        <v>15</v>
      </c>
      <c r="D445" t="s">
        <v>642</v>
      </c>
      <c r="E445">
        <v>8734</v>
      </c>
      <c r="F445" t="s">
        <v>643</v>
      </c>
      <c r="G445" t="s">
        <v>27</v>
      </c>
      <c r="H445" t="s">
        <v>384</v>
      </c>
      <c r="I445" s="6" t="s">
        <v>384</v>
      </c>
      <c r="J445" s="9" t="s">
        <v>1109</v>
      </c>
      <c r="K445" s="10">
        <v>3</v>
      </c>
      <c r="L445" t="s">
        <v>385</v>
      </c>
      <c r="T445" t="s">
        <v>1987</v>
      </c>
    </row>
    <row r="446" spans="1:20" x14ac:dyDescent="0.25">
      <c r="A446" t="s">
        <v>641</v>
      </c>
      <c r="B446" t="s">
        <v>14</v>
      </c>
      <c r="C446" t="s">
        <v>15</v>
      </c>
      <c r="D446" t="s">
        <v>642</v>
      </c>
      <c r="E446">
        <v>8734</v>
      </c>
      <c r="F446" t="s">
        <v>643</v>
      </c>
      <c r="G446" t="s">
        <v>27</v>
      </c>
      <c r="H446" t="s">
        <v>28</v>
      </c>
      <c r="I446" s="6" t="s">
        <v>28</v>
      </c>
      <c r="J446" s="9" t="s">
        <v>1053</v>
      </c>
      <c r="K446" s="10">
        <v>1</v>
      </c>
      <c r="L446" t="s">
        <v>29</v>
      </c>
      <c r="T446" t="s">
        <v>1988</v>
      </c>
    </row>
    <row r="447" spans="1:20" x14ac:dyDescent="0.25">
      <c r="A447" t="s">
        <v>646</v>
      </c>
      <c r="B447" t="s">
        <v>14</v>
      </c>
      <c r="C447" t="s">
        <v>15</v>
      </c>
      <c r="D447" t="s">
        <v>647</v>
      </c>
      <c r="E447">
        <v>3624</v>
      </c>
      <c r="F447" t="s">
        <v>648</v>
      </c>
      <c r="G447" t="s">
        <v>18</v>
      </c>
      <c r="H447" t="s">
        <v>25</v>
      </c>
      <c r="I447" s="6" t="s">
        <v>25</v>
      </c>
      <c r="J447" s="9" t="s">
        <v>1052</v>
      </c>
      <c r="K447" s="10">
        <v>1</v>
      </c>
      <c r="L447" t="s">
        <v>26</v>
      </c>
      <c r="T447" t="s">
        <v>1989</v>
      </c>
    </row>
    <row r="448" spans="1:20" x14ac:dyDescent="0.25">
      <c r="A448" t="s">
        <v>649</v>
      </c>
      <c r="B448" t="s">
        <v>14</v>
      </c>
      <c r="C448" t="s">
        <v>15</v>
      </c>
      <c r="D448" t="s">
        <v>650</v>
      </c>
      <c r="E448">
        <v>4953</v>
      </c>
      <c r="F448" t="s">
        <v>651</v>
      </c>
      <c r="G448" t="s">
        <v>18</v>
      </c>
      <c r="H448" t="s">
        <v>312</v>
      </c>
      <c r="I448" s="6" t="s">
        <v>312</v>
      </c>
      <c r="J448" s="9" t="s">
        <v>1099</v>
      </c>
      <c r="K448" s="10">
        <v>3</v>
      </c>
      <c r="L448" t="s">
        <v>313</v>
      </c>
      <c r="T448" t="s">
        <v>1990</v>
      </c>
    </row>
    <row r="449" spans="1:20" x14ac:dyDescent="0.25">
      <c r="A449" t="s">
        <v>649</v>
      </c>
      <c r="B449" t="s">
        <v>14</v>
      </c>
      <c r="C449" t="s">
        <v>15</v>
      </c>
      <c r="D449" t="s">
        <v>650</v>
      </c>
      <c r="E449">
        <v>4953</v>
      </c>
      <c r="F449" t="s">
        <v>651</v>
      </c>
      <c r="G449" t="s">
        <v>18</v>
      </c>
      <c r="H449" t="s">
        <v>51</v>
      </c>
      <c r="I449" s="6" t="s">
        <v>25</v>
      </c>
      <c r="J449" s="9" t="s">
        <v>1052</v>
      </c>
      <c r="K449" s="10">
        <v>1</v>
      </c>
      <c r="L449" t="s">
        <v>52</v>
      </c>
      <c r="T449" t="s">
        <v>1991</v>
      </c>
    </row>
    <row r="450" spans="1:20" x14ac:dyDescent="0.25">
      <c r="A450" t="s">
        <v>649</v>
      </c>
      <c r="B450" t="s">
        <v>14</v>
      </c>
      <c r="C450" t="s">
        <v>15</v>
      </c>
      <c r="D450" t="s">
        <v>650</v>
      </c>
      <c r="E450">
        <v>4953</v>
      </c>
      <c r="F450" t="s">
        <v>651</v>
      </c>
      <c r="G450" t="s">
        <v>38</v>
      </c>
      <c r="H450" t="s">
        <v>39</v>
      </c>
      <c r="I450" s="6" t="s">
        <v>39</v>
      </c>
      <c r="J450" s="9" t="s">
        <v>1055</v>
      </c>
      <c r="K450" s="10">
        <v>3</v>
      </c>
      <c r="L450" t="s">
        <v>40</v>
      </c>
      <c r="T450" t="s">
        <v>1992</v>
      </c>
    </row>
    <row r="451" spans="1:20" x14ac:dyDescent="0.25">
      <c r="A451" t="s">
        <v>652</v>
      </c>
      <c r="B451" t="s">
        <v>14</v>
      </c>
      <c r="C451" t="s">
        <v>15</v>
      </c>
      <c r="D451" t="s">
        <v>653</v>
      </c>
      <c r="E451">
        <v>4953</v>
      </c>
      <c r="F451" t="s">
        <v>651</v>
      </c>
      <c r="G451" t="s">
        <v>18</v>
      </c>
      <c r="H451" t="s">
        <v>51</v>
      </c>
      <c r="I451" s="6" t="s">
        <v>25</v>
      </c>
      <c r="J451" s="9" t="s">
        <v>1052</v>
      </c>
      <c r="K451" s="10">
        <v>1</v>
      </c>
      <c r="L451" t="s">
        <v>52</v>
      </c>
      <c r="T451" t="s">
        <v>1993</v>
      </c>
    </row>
    <row r="452" spans="1:20" x14ac:dyDescent="0.25">
      <c r="A452" t="s">
        <v>652</v>
      </c>
      <c r="B452" t="s">
        <v>14</v>
      </c>
      <c r="C452" t="s">
        <v>15</v>
      </c>
      <c r="D452" t="s">
        <v>653</v>
      </c>
      <c r="E452">
        <v>4953</v>
      </c>
      <c r="F452" t="s">
        <v>651</v>
      </c>
      <c r="G452" t="s">
        <v>38</v>
      </c>
      <c r="H452" t="s">
        <v>41</v>
      </c>
      <c r="I452" s="6" t="s">
        <v>41</v>
      </c>
      <c r="J452" s="9" t="s">
        <v>1056</v>
      </c>
      <c r="K452" s="10">
        <v>2</v>
      </c>
      <c r="L452" t="s">
        <v>42</v>
      </c>
      <c r="T452" t="s">
        <v>1994</v>
      </c>
    </row>
    <row r="453" spans="1:20" x14ac:dyDescent="0.25">
      <c r="A453" t="s">
        <v>652</v>
      </c>
      <c r="B453" t="s">
        <v>14</v>
      </c>
      <c r="C453" t="s">
        <v>15</v>
      </c>
      <c r="D453" t="s">
        <v>653</v>
      </c>
      <c r="E453">
        <v>4953</v>
      </c>
      <c r="F453" t="s">
        <v>651</v>
      </c>
      <c r="G453" t="s">
        <v>27</v>
      </c>
      <c r="H453" t="s">
        <v>30</v>
      </c>
      <c r="I453" s="6" t="s">
        <v>30</v>
      </c>
      <c r="J453" s="9" t="s">
        <v>1054</v>
      </c>
      <c r="K453" s="10">
        <v>1</v>
      </c>
      <c r="L453" t="s">
        <v>31</v>
      </c>
      <c r="T453" t="s">
        <v>1995</v>
      </c>
    </row>
    <row r="454" spans="1:20" x14ac:dyDescent="0.25">
      <c r="A454" t="s">
        <v>654</v>
      </c>
      <c r="B454" t="s">
        <v>14</v>
      </c>
      <c r="C454" t="s">
        <v>15</v>
      </c>
      <c r="D454" t="s">
        <v>655</v>
      </c>
      <c r="E454">
        <v>3011</v>
      </c>
      <c r="F454" t="s">
        <v>45</v>
      </c>
      <c r="G454" t="s">
        <v>18</v>
      </c>
      <c r="H454" t="s">
        <v>46</v>
      </c>
      <c r="I454" s="6" t="s">
        <v>46</v>
      </c>
      <c r="J454" s="9" t="s">
        <v>1057</v>
      </c>
      <c r="K454" s="10">
        <v>1</v>
      </c>
      <c r="L454" t="s">
        <v>47</v>
      </c>
      <c r="T454" t="s">
        <v>1996</v>
      </c>
    </row>
    <row r="455" spans="1:20" x14ac:dyDescent="0.25">
      <c r="A455" t="s">
        <v>654</v>
      </c>
      <c r="B455" t="s">
        <v>14</v>
      </c>
      <c r="C455" t="s">
        <v>15</v>
      </c>
      <c r="D455" t="s">
        <v>655</v>
      </c>
      <c r="E455">
        <v>3011</v>
      </c>
      <c r="F455" t="s">
        <v>45</v>
      </c>
      <c r="G455" t="s">
        <v>18</v>
      </c>
      <c r="H455" t="s">
        <v>51</v>
      </c>
      <c r="I455" s="6" t="s">
        <v>25</v>
      </c>
      <c r="J455" s="9" t="s">
        <v>1052</v>
      </c>
      <c r="K455" s="10">
        <v>1</v>
      </c>
      <c r="L455" t="s">
        <v>52</v>
      </c>
      <c r="T455" t="s">
        <v>1997</v>
      </c>
    </row>
    <row r="456" spans="1:20" x14ac:dyDescent="0.25">
      <c r="A456" t="s">
        <v>654</v>
      </c>
      <c r="B456" t="s">
        <v>14</v>
      </c>
      <c r="C456" t="s">
        <v>15</v>
      </c>
      <c r="D456" t="s">
        <v>655</v>
      </c>
      <c r="E456">
        <v>3011</v>
      </c>
      <c r="F456" t="s">
        <v>45</v>
      </c>
      <c r="G456" t="s">
        <v>27</v>
      </c>
      <c r="H456" t="s">
        <v>30</v>
      </c>
      <c r="I456" s="6" t="s">
        <v>30</v>
      </c>
      <c r="J456" s="9" t="s">
        <v>1054</v>
      </c>
      <c r="K456" s="10">
        <v>1</v>
      </c>
      <c r="L456" t="s">
        <v>31</v>
      </c>
      <c r="T456" t="s">
        <v>1998</v>
      </c>
    </row>
    <row r="457" spans="1:20" x14ac:dyDescent="0.25">
      <c r="A457" t="s">
        <v>656</v>
      </c>
      <c r="B457" t="s">
        <v>14</v>
      </c>
      <c r="C457" t="s">
        <v>15</v>
      </c>
      <c r="D457" t="s">
        <v>657</v>
      </c>
      <c r="E457">
        <v>3711</v>
      </c>
      <c r="F457" t="s">
        <v>340</v>
      </c>
      <c r="G457" t="s">
        <v>18</v>
      </c>
      <c r="H457" t="s">
        <v>19</v>
      </c>
      <c r="I457" s="6" t="s">
        <v>19</v>
      </c>
      <c r="J457" s="9" t="s">
        <v>1050</v>
      </c>
      <c r="K457" s="10">
        <v>2</v>
      </c>
      <c r="L457" t="s">
        <v>20</v>
      </c>
      <c r="T457" t="s">
        <v>1999</v>
      </c>
    </row>
    <row r="458" spans="1:20" x14ac:dyDescent="0.25">
      <c r="A458" t="s">
        <v>656</v>
      </c>
      <c r="B458" t="s">
        <v>14</v>
      </c>
      <c r="C458" t="s">
        <v>15</v>
      </c>
      <c r="D458" t="s">
        <v>657</v>
      </c>
      <c r="E458">
        <v>3711</v>
      </c>
      <c r="F458" t="s">
        <v>340</v>
      </c>
      <c r="G458" t="s">
        <v>18</v>
      </c>
      <c r="H458" t="s">
        <v>341</v>
      </c>
      <c r="I458" s="6" t="s">
        <v>341</v>
      </c>
      <c r="J458" s="9" t="s">
        <v>1104</v>
      </c>
      <c r="K458" s="10">
        <v>2</v>
      </c>
      <c r="L458" t="s">
        <v>342</v>
      </c>
      <c r="T458" t="s">
        <v>2000</v>
      </c>
    </row>
    <row r="459" spans="1:20" x14ac:dyDescent="0.25">
      <c r="A459" t="s">
        <v>656</v>
      </c>
      <c r="B459" t="s">
        <v>14</v>
      </c>
      <c r="C459" t="s">
        <v>15</v>
      </c>
      <c r="D459" t="s">
        <v>657</v>
      </c>
      <c r="E459">
        <v>3711</v>
      </c>
      <c r="F459" t="s">
        <v>340</v>
      </c>
      <c r="G459" t="s">
        <v>18</v>
      </c>
      <c r="H459" t="s">
        <v>30</v>
      </c>
      <c r="I459" s="6" t="s">
        <v>30</v>
      </c>
      <c r="J459" s="9" t="s">
        <v>1106</v>
      </c>
      <c r="K459" s="10">
        <v>2</v>
      </c>
      <c r="L459" t="s">
        <v>345</v>
      </c>
      <c r="T459" t="s">
        <v>2001</v>
      </c>
    </row>
    <row r="460" spans="1:20" x14ac:dyDescent="0.25">
      <c r="A460" t="s">
        <v>656</v>
      </c>
      <c r="B460" t="s">
        <v>14</v>
      </c>
      <c r="C460" t="s">
        <v>15</v>
      </c>
      <c r="D460" t="s">
        <v>657</v>
      </c>
      <c r="E460">
        <v>3711</v>
      </c>
      <c r="F460" t="s">
        <v>340</v>
      </c>
      <c r="G460" t="s">
        <v>18</v>
      </c>
      <c r="H460" t="s">
        <v>234</v>
      </c>
      <c r="I460" s="6" t="s">
        <v>234</v>
      </c>
      <c r="J460" s="9" t="s">
        <v>1086</v>
      </c>
      <c r="K460" s="10">
        <v>2</v>
      </c>
      <c r="L460" t="s">
        <v>235</v>
      </c>
      <c r="T460" t="s">
        <v>2002</v>
      </c>
    </row>
    <row r="461" spans="1:20" x14ac:dyDescent="0.25">
      <c r="A461" t="s">
        <v>656</v>
      </c>
      <c r="B461" t="s">
        <v>14</v>
      </c>
      <c r="C461" t="s">
        <v>15</v>
      </c>
      <c r="D461" t="s">
        <v>657</v>
      </c>
      <c r="E461">
        <v>3711</v>
      </c>
      <c r="F461" t="s">
        <v>340</v>
      </c>
      <c r="G461" t="s">
        <v>18</v>
      </c>
      <c r="H461" t="s">
        <v>25</v>
      </c>
      <c r="I461" s="6" t="s">
        <v>25</v>
      </c>
      <c r="J461" s="9" t="s">
        <v>1052</v>
      </c>
      <c r="K461" s="10">
        <v>1</v>
      </c>
      <c r="L461" t="s">
        <v>26</v>
      </c>
      <c r="T461" t="s">
        <v>2003</v>
      </c>
    </row>
    <row r="462" spans="1:20" x14ac:dyDescent="0.25">
      <c r="A462" t="s">
        <v>656</v>
      </c>
      <c r="B462" t="s">
        <v>14</v>
      </c>
      <c r="C462" t="s">
        <v>15</v>
      </c>
      <c r="D462" t="s">
        <v>657</v>
      </c>
      <c r="E462">
        <v>3711</v>
      </c>
      <c r="F462" t="s">
        <v>340</v>
      </c>
      <c r="G462" t="s">
        <v>27</v>
      </c>
      <c r="H462" t="s">
        <v>30</v>
      </c>
      <c r="I462" s="6" t="s">
        <v>30</v>
      </c>
      <c r="J462" s="9" t="s">
        <v>1054</v>
      </c>
      <c r="K462" s="10">
        <v>1</v>
      </c>
      <c r="L462" t="s">
        <v>31</v>
      </c>
      <c r="T462" t="s">
        <v>2004</v>
      </c>
    </row>
    <row r="463" spans="1:20" x14ac:dyDescent="0.25">
      <c r="A463" t="s">
        <v>656</v>
      </c>
      <c r="B463" t="s">
        <v>14</v>
      </c>
      <c r="C463" t="s">
        <v>15</v>
      </c>
      <c r="D463" t="s">
        <v>657</v>
      </c>
      <c r="E463">
        <v>3711</v>
      </c>
      <c r="F463" t="s">
        <v>340</v>
      </c>
      <c r="G463" t="s">
        <v>27</v>
      </c>
      <c r="H463" t="s">
        <v>66</v>
      </c>
      <c r="I463" s="6" t="s">
        <v>66</v>
      </c>
      <c r="J463" s="9" t="s">
        <v>1063</v>
      </c>
      <c r="K463" s="10">
        <v>1</v>
      </c>
      <c r="L463" t="s">
        <v>67</v>
      </c>
      <c r="T463" t="s">
        <v>2005</v>
      </c>
    </row>
    <row r="464" spans="1:20" x14ac:dyDescent="0.25">
      <c r="A464" t="s">
        <v>656</v>
      </c>
      <c r="B464" t="s">
        <v>14</v>
      </c>
      <c r="C464" t="s">
        <v>15</v>
      </c>
      <c r="D464" t="s">
        <v>657</v>
      </c>
      <c r="E464">
        <v>3711</v>
      </c>
      <c r="F464" t="s">
        <v>340</v>
      </c>
      <c r="G464" t="s">
        <v>27</v>
      </c>
      <c r="H464" t="s">
        <v>276</v>
      </c>
      <c r="I464" s="6" t="s">
        <v>276</v>
      </c>
      <c r="J464" s="9" t="s">
        <v>1107</v>
      </c>
      <c r="K464" s="10">
        <v>3</v>
      </c>
      <c r="L464" t="s">
        <v>346</v>
      </c>
      <c r="T464" t="s">
        <v>2006</v>
      </c>
    </row>
    <row r="465" spans="1:20" x14ac:dyDescent="0.25">
      <c r="A465" t="s">
        <v>658</v>
      </c>
      <c r="B465" t="s">
        <v>14</v>
      </c>
      <c r="C465" t="s">
        <v>15</v>
      </c>
      <c r="D465" t="s">
        <v>659</v>
      </c>
      <c r="E465">
        <v>4953</v>
      </c>
      <c r="F465" t="s">
        <v>57</v>
      </c>
      <c r="G465" t="s">
        <v>18</v>
      </c>
      <c r="H465" t="s">
        <v>58</v>
      </c>
      <c r="I465" s="6" t="s">
        <v>58</v>
      </c>
      <c r="J465" s="9" t="s">
        <v>1060</v>
      </c>
      <c r="K465" s="10">
        <v>3</v>
      </c>
      <c r="L465" t="s">
        <v>59</v>
      </c>
      <c r="T465" t="s">
        <v>2007</v>
      </c>
    </row>
    <row r="466" spans="1:20" x14ac:dyDescent="0.25">
      <c r="A466" t="s">
        <v>658</v>
      </c>
      <c r="B466" t="s">
        <v>14</v>
      </c>
      <c r="C466" t="s">
        <v>15</v>
      </c>
      <c r="D466" t="s">
        <v>659</v>
      </c>
      <c r="E466">
        <v>4953</v>
      </c>
      <c r="F466" t="s">
        <v>57</v>
      </c>
      <c r="G466" t="s">
        <v>38</v>
      </c>
      <c r="H466" t="s">
        <v>61</v>
      </c>
      <c r="I466" s="6" t="s">
        <v>61</v>
      </c>
      <c r="J466" s="9" t="s">
        <v>1061</v>
      </c>
      <c r="K466" s="10">
        <v>1</v>
      </c>
      <c r="L466" t="s">
        <v>62</v>
      </c>
      <c r="T466" t="s">
        <v>2008</v>
      </c>
    </row>
    <row r="467" spans="1:20" x14ac:dyDescent="0.25">
      <c r="A467" t="s">
        <v>658</v>
      </c>
      <c r="B467" t="s">
        <v>14</v>
      </c>
      <c r="C467" t="s">
        <v>15</v>
      </c>
      <c r="D467" t="s">
        <v>659</v>
      </c>
      <c r="E467">
        <v>4953</v>
      </c>
      <c r="F467" t="s">
        <v>57</v>
      </c>
      <c r="G467" t="s">
        <v>27</v>
      </c>
      <c r="H467" t="s">
        <v>91</v>
      </c>
      <c r="I467" s="6" t="s">
        <v>91</v>
      </c>
      <c r="J467" s="9" t="s">
        <v>1069</v>
      </c>
      <c r="K467" s="10">
        <v>3</v>
      </c>
      <c r="L467" t="s">
        <v>92</v>
      </c>
      <c r="T467" t="s">
        <v>2009</v>
      </c>
    </row>
    <row r="468" spans="1:20" x14ac:dyDescent="0.25">
      <c r="A468" t="s">
        <v>660</v>
      </c>
      <c r="B468" t="s">
        <v>14</v>
      </c>
      <c r="C468" t="s">
        <v>15</v>
      </c>
      <c r="D468" t="s">
        <v>661</v>
      </c>
      <c r="E468">
        <v>4953</v>
      </c>
      <c r="F468" t="s">
        <v>79</v>
      </c>
      <c r="G468" t="s">
        <v>18</v>
      </c>
      <c r="H468" t="s">
        <v>25</v>
      </c>
      <c r="I468" s="6" t="s">
        <v>25</v>
      </c>
      <c r="J468" s="9" t="s">
        <v>1052</v>
      </c>
      <c r="K468" s="10">
        <v>1</v>
      </c>
      <c r="L468" t="s">
        <v>26</v>
      </c>
      <c r="T468" t="s">
        <v>2010</v>
      </c>
    </row>
    <row r="469" spans="1:20" x14ac:dyDescent="0.25">
      <c r="A469" t="s">
        <v>660</v>
      </c>
      <c r="B469" t="s">
        <v>14</v>
      </c>
      <c r="C469" t="s">
        <v>15</v>
      </c>
      <c r="D469" t="s">
        <v>661</v>
      </c>
      <c r="E469">
        <v>4953</v>
      </c>
      <c r="F469" t="s">
        <v>79</v>
      </c>
      <c r="G469" t="s">
        <v>38</v>
      </c>
      <c r="H469" t="s">
        <v>61</v>
      </c>
      <c r="I469" s="6" t="s">
        <v>61</v>
      </c>
      <c r="J469" s="9" t="s">
        <v>1061</v>
      </c>
      <c r="K469" s="10">
        <v>1</v>
      </c>
      <c r="L469" t="s">
        <v>62</v>
      </c>
      <c r="T469" t="s">
        <v>2011</v>
      </c>
    </row>
    <row r="470" spans="1:20" x14ac:dyDescent="0.25">
      <c r="A470" t="s">
        <v>660</v>
      </c>
      <c r="B470" t="s">
        <v>14</v>
      </c>
      <c r="C470" t="s">
        <v>15</v>
      </c>
      <c r="D470" t="s">
        <v>661</v>
      </c>
      <c r="E470">
        <v>4953</v>
      </c>
      <c r="F470" t="s">
        <v>79</v>
      </c>
      <c r="G470" t="s">
        <v>27</v>
      </c>
      <c r="H470" t="s">
        <v>91</v>
      </c>
      <c r="I470" s="6" t="s">
        <v>91</v>
      </c>
      <c r="J470" s="9" t="s">
        <v>1069</v>
      </c>
      <c r="K470" s="10">
        <v>3</v>
      </c>
      <c r="L470" t="s">
        <v>92</v>
      </c>
      <c r="T470" t="s">
        <v>2012</v>
      </c>
    </row>
    <row r="471" spans="1:20" x14ac:dyDescent="0.25">
      <c r="A471" t="s">
        <v>662</v>
      </c>
      <c r="B471" t="s">
        <v>14</v>
      </c>
      <c r="C471" t="s">
        <v>15</v>
      </c>
      <c r="D471" t="s">
        <v>663</v>
      </c>
      <c r="E471">
        <v>2819</v>
      </c>
      <c r="F471" t="s">
        <v>139</v>
      </c>
      <c r="G471" t="s">
        <v>18</v>
      </c>
      <c r="H471" t="s">
        <v>622</v>
      </c>
      <c r="I471" s="6" t="s">
        <v>622</v>
      </c>
      <c r="J471" s="9" t="s">
        <v>1128</v>
      </c>
      <c r="K471" s="10">
        <v>2</v>
      </c>
      <c r="L471" t="s">
        <v>623</v>
      </c>
      <c r="T471" t="s">
        <v>2013</v>
      </c>
    </row>
    <row r="472" spans="1:20" x14ac:dyDescent="0.25">
      <c r="A472" t="s">
        <v>662</v>
      </c>
      <c r="B472" t="s">
        <v>14</v>
      </c>
      <c r="C472" t="s">
        <v>15</v>
      </c>
      <c r="D472" t="s">
        <v>663</v>
      </c>
      <c r="E472">
        <v>2819</v>
      </c>
      <c r="F472" t="s">
        <v>139</v>
      </c>
      <c r="G472" t="s">
        <v>18</v>
      </c>
      <c r="H472" t="s">
        <v>51</v>
      </c>
      <c r="I472" s="6" t="s">
        <v>25</v>
      </c>
      <c r="J472" s="9" t="s">
        <v>1052</v>
      </c>
      <c r="K472" s="10">
        <v>1</v>
      </c>
      <c r="L472" t="s">
        <v>52</v>
      </c>
      <c r="T472" t="s">
        <v>2014</v>
      </c>
    </row>
    <row r="473" spans="1:20" x14ac:dyDescent="0.25">
      <c r="A473" t="s">
        <v>662</v>
      </c>
      <c r="B473" t="s">
        <v>14</v>
      </c>
      <c r="C473" t="s">
        <v>15</v>
      </c>
      <c r="D473" t="s">
        <v>663</v>
      </c>
      <c r="E473">
        <v>2819</v>
      </c>
      <c r="F473" t="s">
        <v>139</v>
      </c>
      <c r="G473" t="s">
        <v>27</v>
      </c>
      <c r="H473" t="s">
        <v>28</v>
      </c>
      <c r="I473" s="6" t="s">
        <v>28</v>
      </c>
      <c r="J473" s="9" t="s">
        <v>1053</v>
      </c>
      <c r="K473" s="10">
        <v>1</v>
      </c>
      <c r="L473" t="s">
        <v>29</v>
      </c>
      <c r="T473" t="s">
        <v>2015</v>
      </c>
    </row>
    <row r="474" spans="1:20" x14ac:dyDescent="0.25">
      <c r="A474" t="s">
        <v>662</v>
      </c>
      <c r="B474" t="s">
        <v>14</v>
      </c>
      <c r="C474" t="s">
        <v>15</v>
      </c>
      <c r="D474" t="s">
        <v>663</v>
      </c>
      <c r="E474">
        <v>2819</v>
      </c>
      <c r="F474" t="s">
        <v>139</v>
      </c>
      <c r="G474" t="s">
        <v>27</v>
      </c>
      <c r="H474" t="s">
        <v>30</v>
      </c>
      <c r="I474" s="6" t="s">
        <v>30</v>
      </c>
      <c r="J474" s="9" t="s">
        <v>1054</v>
      </c>
      <c r="K474" s="10">
        <v>1</v>
      </c>
      <c r="L474" t="s">
        <v>31</v>
      </c>
      <c r="T474" t="s">
        <v>2016</v>
      </c>
    </row>
    <row r="475" spans="1:20" x14ac:dyDescent="0.25">
      <c r="A475" t="s">
        <v>664</v>
      </c>
      <c r="B475" t="s">
        <v>14</v>
      </c>
      <c r="C475" t="s">
        <v>15</v>
      </c>
      <c r="D475" t="s">
        <v>665</v>
      </c>
      <c r="E475">
        <v>4922</v>
      </c>
      <c r="F475" t="s">
        <v>197</v>
      </c>
      <c r="G475" t="s">
        <v>18</v>
      </c>
      <c r="H475" t="s">
        <v>51</v>
      </c>
      <c r="I475" s="6" t="s">
        <v>25</v>
      </c>
      <c r="J475" s="9" t="s">
        <v>1052</v>
      </c>
      <c r="K475" s="10">
        <v>1</v>
      </c>
      <c r="L475" t="s">
        <v>52</v>
      </c>
      <c r="T475" t="s">
        <v>2017</v>
      </c>
    </row>
    <row r="476" spans="1:20" x14ac:dyDescent="0.25">
      <c r="A476" t="s">
        <v>664</v>
      </c>
      <c r="B476" t="s">
        <v>14</v>
      </c>
      <c r="C476" t="s">
        <v>15</v>
      </c>
      <c r="D476" t="s">
        <v>665</v>
      </c>
      <c r="E476">
        <v>4922</v>
      </c>
      <c r="F476" t="s">
        <v>197</v>
      </c>
      <c r="G476" t="s">
        <v>27</v>
      </c>
      <c r="H476" t="s">
        <v>66</v>
      </c>
      <c r="I476" s="6" t="s">
        <v>66</v>
      </c>
      <c r="J476" s="9" t="s">
        <v>1063</v>
      </c>
      <c r="K476" s="10">
        <v>1</v>
      </c>
      <c r="L476" t="s">
        <v>67</v>
      </c>
      <c r="T476" t="s">
        <v>2018</v>
      </c>
    </row>
    <row r="477" spans="1:20" x14ac:dyDescent="0.25">
      <c r="A477" t="s">
        <v>666</v>
      </c>
      <c r="B477" t="s">
        <v>14</v>
      </c>
      <c r="C477" t="s">
        <v>15</v>
      </c>
      <c r="D477" t="s">
        <v>667</v>
      </c>
      <c r="E477">
        <v>3354</v>
      </c>
      <c r="F477" t="s">
        <v>668</v>
      </c>
      <c r="G477" t="s">
        <v>18</v>
      </c>
      <c r="H477" t="s">
        <v>19</v>
      </c>
      <c r="I477" s="6" t="s">
        <v>19</v>
      </c>
      <c r="J477" s="9" t="s">
        <v>1050</v>
      </c>
      <c r="K477" s="10">
        <v>2</v>
      </c>
      <c r="L477" t="s">
        <v>20</v>
      </c>
      <c r="M477" t="s">
        <v>669</v>
      </c>
      <c r="T477" t="s">
        <v>2019</v>
      </c>
    </row>
    <row r="478" spans="1:20" x14ac:dyDescent="0.25">
      <c r="A478" t="s">
        <v>666</v>
      </c>
      <c r="B478" t="s">
        <v>14</v>
      </c>
      <c r="C478" t="s">
        <v>15</v>
      </c>
      <c r="D478" t="s">
        <v>667</v>
      </c>
      <c r="E478">
        <v>3354</v>
      </c>
      <c r="F478" t="s">
        <v>668</v>
      </c>
      <c r="G478" t="s">
        <v>18</v>
      </c>
      <c r="H478" t="s">
        <v>131</v>
      </c>
      <c r="I478" s="6" t="s">
        <v>131</v>
      </c>
      <c r="J478" s="9" t="s">
        <v>1074</v>
      </c>
      <c r="K478" s="10">
        <v>3</v>
      </c>
      <c r="L478" t="s">
        <v>132</v>
      </c>
      <c r="T478" t="s">
        <v>2020</v>
      </c>
    </row>
    <row r="479" spans="1:20" x14ac:dyDescent="0.25">
      <c r="A479" t="s">
        <v>666</v>
      </c>
      <c r="B479" t="s">
        <v>14</v>
      </c>
      <c r="C479" t="s">
        <v>15</v>
      </c>
      <c r="D479" t="s">
        <v>667</v>
      </c>
      <c r="E479">
        <v>3354</v>
      </c>
      <c r="F479" t="s">
        <v>668</v>
      </c>
      <c r="G479" t="s">
        <v>18</v>
      </c>
      <c r="H479" t="s">
        <v>86</v>
      </c>
      <c r="I479" s="6" t="s">
        <v>86</v>
      </c>
      <c r="J479" s="9" t="s">
        <v>1068</v>
      </c>
      <c r="K479" s="10">
        <v>3</v>
      </c>
      <c r="L479" t="s">
        <v>87</v>
      </c>
      <c r="T479" t="s">
        <v>2021</v>
      </c>
    </row>
    <row r="480" spans="1:20" x14ac:dyDescent="0.25">
      <c r="A480" t="s">
        <v>666</v>
      </c>
      <c r="B480" t="s">
        <v>14</v>
      </c>
      <c r="C480" t="s">
        <v>15</v>
      </c>
      <c r="D480" t="s">
        <v>667</v>
      </c>
      <c r="E480">
        <v>3354</v>
      </c>
      <c r="F480" t="s">
        <v>668</v>
      </c>
      <c r="G480" t="s">
        <v>18</v>
      </c>
      <c r="H480" t="s">
        <v>25</v>
      </c>
      <c r="I480" s="6" t="s">
        <v>25</v>
      </c>
      <c r="J480" s="9" t="s">
        <v>1052</v>
      </c>
      <c r="K480" s="10">
        <v>1</v>
      </c>
      <c r="L480" t="s">
        <v>26</v>
      </c>
      <c r="T480" t="s">
        <v>2022</v>
      </c>
    </row>
    <row r="481" spans="1:20" x14ac:dyDescent="0.25">
      <c r="A481" t="s">
        <v>670</v>
      </c>
      <c r="B481" t="s">
        <v>14</v>
      </c>
      <c r="C481" t="s">
        <v>15</v>
      </c>
      <c r="D481" t="s">
        <v>671</v>
      </c>
      <c r="E481">
        <v>4911</v>
      </c>
      <c r="F481" t="s">
        <v>17</v>
      </c>
      <c r="G481" t="s">
        <v>18</v>
      </c>
      <c r="H481" t="s">
        <v>19</v>
      </c>
      <c r="I481" s="6" t="s">
        <v>19</v>
      </c>
      <c r="J481" s="9" t="s">
        <v>1050</v>
      </c>
      <c r="K481" s="10">
        <v>2</v>
      </c>
      <c r="L481" t="s">
        <v>20</v>
      </c>
      <c r="T481" t="s">
        <v>2023</v>
      </c>
    </row>
    <row r="482" spans="1:20" x14ac:dyDescent="0.25">
      <c r="A482" t="s">
        <v>670</v>
      </c>
      <c r="B482" t="s">
        <v>14</v>
      </c>
      <c r="C482" t="s">
        <v>15</v>
      </c>
      <c r="D482" t="s">
        <v>671</v>
      </c>
      <c r="E482">
        <v>4911</v>
      </c>
      <c r="F482" t="s">
        <v>17</v>
      </c>
      <c r="G482" t="s">
        <v>18</v>
      </c>
      <c r="H482" t="s">
        <v>22</v>
      </c>
      <c r="I482" s="6" t="s">
        <v>22</v>
      </c>
      <c r="J482" s="9" t="s">
        <v>1051</v>
      </c>
      <c r="K482" s="10">
        <v>3</v>
      </c>
      <c r="L482" t="s">
        <v>23</v>
      </c>
      <c r="M482" t="s">
        <v>24</v>
      </c>
      <c r="T482" t="s">
        <v>2024</v>
      </c>
    </row>
    <row r="483" spans="1:20" x14ac:dyDescent="0.25">
      <c r="A483" t="s">
        <v>670</v>
      </c>
      <c r="B483" t="s">
        <v>14</v>
      </c>
      <c r="C483" t="s">
        <v>15</v>
      </c>
      <c r="D483" t="s">
        <v>671</v>
      </c>
      <c r="E483">
        <v>4911</v>
      </c>
      <c r="F483" t="s">
        <v>17</v>
      </c>
      <c r="G483" t="s">
        <v>18</v>
      </c>
      <c r="H483" t="s">
        <v>25</v>
      </c>
      <c r="I483" s="6" t="s">
        <v>25</v>
      </c>
      <c r="J483" s="9" t="s">
        <v>1052</v>
      </c>
      <c r="K483" s="10">
        <v>1</v>
      </c>
      <c r="L483" t="s">
        <v>26</v>
      </c>
      <c r="T483" t="s">
        <v>2025</v>
      </c>
    </row>
    <row r="484" spans="1:20" x14ac:dyDescent="0.25">
      <c r="A484" t="s">
        <v>670</v>
      </c>
      <c r="B484" t="s">
        <v>14</v>
      </c>
      <c r="C484" t="s">
        <v>15</v>
      </c>
      <c r="D484" t="s">
        <v>671</v>
      </c>
      <c r="E484">
        <v>4911</v>
      </c>
      <c r="F484" t="s">
        <v>17</v>
      </c>
      <c r="G484" t="s">
        <v>27</v>
      </c>
      <c r="H484" t="s">
        <v>384</v>
      </c>
      <c r="I484" s="6" t="s">
        <v>384</v>
      </c>
      <c r="J484" s="9" t="s">
        <v>1109</v>
      </c>
      <c r="K484" s="10">
        <v>3</v>
      </c>
      <c r="L484" t="s">
        <v>385</v>
      </c>
      <c r="T484" t="s">
        <v>2026</v>
      </c>
    </row>
    <row r="485" spans="1:20" x14ac:dyDescent="0.25">
      <c r="A485" t="s">
        <v>670</v>
      </c>
      <c r="B485" t="s">
        <v>14</v>
      </c>
      <c r="C485" t="s">
        <v>15</v>
      </c>
      <c r="D485" t="s">
        <v>671</v>
      </c>
      <c r="E485">
        <v>4911</v>
      </c>
      <c r="F485" t="s">
        <v>17</v>
      </c>
      <c r="G485" t="s">
        <v>27</v>
      </c>
      <c r="H485" t="s">
        <v>30</v>
      </c>
      <c r="I485" s="6" t="s">
        <v>30</v>
      </c>
      <c r="J485" s="9" t="s">
        <v>1054</v>
      </c>
      <c r="K485" s="10">
        <v>1</v>
      </c>
      <c r="L485" t="s">
        <v>31</v>
      </c>
      <c r="T485" t="s">
        <v>2027</v>
      </c>
    </row>
    <row r="486" spans="1:20" x14ac:dyDescent="0.25">
      <c r="A486" t="s">
        <v>670</v>
      </c>
      <c r="B486" t="s">
        <v>14</v>
      </c>
      <c r="C486" t="s">
        <v>15</v>
      </c>
      <c r="D486" t="s">
        <v>671</v>
      </c>
      <c r="E486">
        <v>4911</v>
      </c>
      <c r="F486" t="s">
        <v>17</v>
      </c>
      <c r="G486" t="s">
        <v>27</v>
      </c>
      <c r="H486" t="s">
        <v>64</v>
      </c>
      <c r="I486" s="6" t="s">
        <v>64</v>
      </c>
      <c r="J486" s="9" t="s">
        <v>1081</v>
      </c>
      <c r="K486" s="10">
        <v>2</v>
      </c>
      <c r="L486" t="s">
        <v>194</v>
      </c>
      <c r="T486" t="s">
        <v>2028</v>
      </c>
    </row>
    <row r="487" spans="1:20" x14ac:dyDescent="0.25">
      <c r="A487" t="s">
        <v>670</v>
      </c>
      <c r="B487" t="s">
        <v>14</v>
      </c>
      <c r="C487" t="s">
        <v>15</v>
      </c>
      <c r="D487" t="s">
        <v>671</v>
      </c>
      <c r="E487">
        <v>4911</v>
      </c>
      <c r="F487" t="s">
        <v>17</v>
      </c>
      <c r="G487" t="s">
        <v>27</v>
      </c>
      <c r="H487" t="s">
        <v>284</v>
      </c>
      <c r="I487" s="6" t="s">
        <v>284</v>
      </c>
      <c r="J487" s="9" t="s">
        <v>1094</v>
      </c>
      <c r="K487" s="10">
        <v>2</v>
      </c>
      <c r="L487" t="s">
        <v>285</v>
      </c>
      <c r="T487" t="s">
        <v>2029</v>
      </c>
    </row>
    <row r="488" spans="1:20" x14ac:dyDescent="0.25">
      <c r="A488" t="s">
        <v>672</v>
      </c>
      <c r="B488" t="s">
        <v>14</v>
      </c>
      <c r="C488" t="s">
        <v>15</v>
      </c>
      <c r="D488" t="s">
        <v>673</v>
      </c>
      <c r="E488">
        <v>3275</v>
      </c>
      <c r="F488" t="s">
        <v>674</v>
      </c>
      <c r="G488" t="s">
        <v>27</v>
      </c>
      <c r="H488" t="s">
        <v>140</v>
      </c>
      <c r="I488" s="6" t="s">
        <v>140</v>
      </c>
      <c r="J488" s="9" t="s">
        <v>1075</v>
      </c>
      <c r="K488" s="10">
        <v>1</v>
      </c>
      <c r="L488" t="s">
        <v>141</v>
      </c>
      <c r="T488" t="s">
        <v>2030</v>
      </c>
    </row>
    <row r="489" spans="1:20" x14ac:dyDescent="0.25">
      <c r="A489" t="s">
        <v>672</v>
      </c>
      <c r="B489" t="s">
        <v>14</v>
      </c>
      <c r="C489" t="s">
        <v>15</v>
      </c>
      <c r="D489" t="s">
        <v>673</v>
      </c>
      <c r="E489">
        <v>3275</v>
      </c>
      <c r="F489" t="s">
        <v>674</v>
      </c>
      <c r="G489" t="s">
        <v>27</v>
      </c>
      <c r="H489" t="s">
        <v>64</v>
      </c>
      <c r="I489" s="6" t="s">
        <v>64</v>
      </c>
      <c r="J489" s="9" t="s">
        <v>1081</v>
      </c>
      <c r="K489" s="10">
        <v>2</v>
      </c>
      <c r="L489" t="s">
        <v>194</v>
      </c>
      <c r="T489" t="s">
        <v>2031</v>
      </c>
    </row>
    <row r="490" spans="1:20" x14ac:dyDescent="0.25">
      <c r="A490" t="s">
        <v>672</v>
      </c>
      <c r="B490" t="s">
        <v>14</v>
      </c>
      <c r="C490" t="s">
        <v>15</v>
      </c>
      <c r="D490" t="s">
        <v>673</v>
      </c>
      <c r="E490">
        <v>3275</v>
      </c>
      <c r="F490" t="s">
        <v>674</v>
      </c>
      <c r="G490" t="s">
        <v>27</v>
      </c>
      <c r="H490" t="s">
        <v>172</v>
      </c>
      <c r="I490" s="6" t="s">
        <v>172</v>
      </c>
      <c r="J490" s="9" t="s">
        <v>1079</v>
      </c>
      <c r="K490" s="10">
        <v>2</v>
      </c>
      <c r="L490" t="s">
        <v>173</v>
      </c>
      <c r="T490" t="s">
        <v>2032</v>
      </c>
    </row>
    <row r="491" spans="1:20" x14ac:dyDescent="0.25">
      <c r="A491" t="s">
        <v>675</v>
      </c>
      <c r="B491" t="s">
        <v>14</v>
      </c>
      <c r="C491" t="s">
        <v>15</v>
      </c>
      <c r="D491" t="s">
        <v>676</v>
      </c>
      <c r="E491">
        <v>2869</v>
      </c>
      <c r="F491" t="s">
        <v>70</v>
      </c>
      <c r="G491" t="s">
        <v>18</v>
      </c>
      <c r="H491" t="s">
        <v>593</v>
      </c>
      <c r="I491" s="6" t="s">
        <v>593</v>
      </c>
      <c r="J491" s="9" t="s">
        <v>1130</v>
      </c>
      <c r="K491" s="10">
        <v>3</v>
      </c>
      <c r="L491" t="s">
        <v>677</v>
      </c>
      <c r="T491" t="s">
        <v>2033</v>
      </c>
    </row>
    <row r="492" spans="1:20" x14ac:dyDescent="0.25">
      <c r="A492" t="s">
        <v>675</v>
      </c>
      <c r="B492" t="s">
        <v>14</v>
      </c>
      <c r="C492" t="s">
        <v>15</v>
      </c>
      <c r="D492" t="s">
        <v>676</v>
      </c>
      <c r="E492">
        <v>2869</v>
      </c>
      <c r="F492" t="s">
        <v>70</v>
      </c>
      <c r="G492" t="s">
        <v>18</v>
      </c>
      <c r="H492" t="s">
        <v>19</v>
      </c>
      <c r="I492" s="6" t="s">
        <v>19</v>
      </c>
      <c r="J492" s="9" t="s">
        <v>1050</v>
      </c>
      <c r="K492" s="10">
        <v>2</v>
      </c>
      <c r="L492" t="s">
        <v>20</v>
      </c>
      <c r="T492" t="s">
        <v>2034</v>
      </c>
    </row>
    <row r="493" spans="1:20" x14ac:dyDescent="0.25">
      <c r="A493" t="s">
        <v>675</v>
      </c>
      <c r="B493" t="s">
        <v>14</v>
      </c>
      <c r="C493" t="s">
        <v>15</v>
      </c>
      <c r="D493" t="s">
        <v>676</v>
      </c>
      <c r="E493">
        <v>2869</v>
      </c>
      <c r="F493" t="s">
        <v>70</v>
      </c>
      <c r="G493" t="s">
        <v>18</v>
      </c>
      <c r="H493" t="s">
        <v>312</v>
      </c>
      <c r="I493" s="6" t="s">
        <v>312</v>
      </c>
      <c r="J493" s="9" t="s">
        <v>1099</v>
      </c>
      <c r="K493" s="10">
        <v>3</v>
      </c>
      <c r="L493" t="s">
        <v>313</v>
      </c>
      <c r="T493" t="s">
        <v>2035</v>
      </c>
    </row>
    <row r="494" spans="1:20" x14ac:dyDescent="0.25">
      <c r="A494" t="s">
        <v>675</v>
      </c>
      <c r="B494" t="s">
        <v>14</v>
      </c>
      <c r="C494" t="s">
        <v>15</v>
      </c>
      <c r="D494" t="s">
        <v>676</v>
      </c>
      <c r="E494">
        <v>2869</v>
      </c>
      <c r="F494" t="s">
        <v>70</v>
      </c>
      <c r="G494" t="s">
        <v>18</v>
      </c>
      <c r="H494" t="s">
        <v>341</v>
      </c>
      <c r="I494" s="6" t="s">
        <v>341</v>
      </c>
      <c r="J494" s="9" t="s">
        <v>1104</v>
      </c>
      <c r="K494" s="10">
        <v>2</v>
      </c>
      <c r="L494" t="s">
        <v>342</v>
      </c>
      <c r="T494" t="s">
        <v>2036</v>
      </c>
    </row>
    <row r="495" spans="1:20" x14ac:dyDescent="0.25">
      <c r="A495" t="s">
        <v>675</v>
      </c>
      <c r="B495" t="s">
        <v>14</v>
      </c>
      <c r="C495" t="s">
        <v>15</v>
      </c>
      <c r="D495" t="s">
        <v>676</v>
      </c>
      <c r="E495">
        <v>2869</v>
      </c>
      <c r="F495" t="s">
        <v>70</v>
      </c>
      <c r="G495" t="s">
        <v>18</v>
      </c>
      <c r="H495" t="s">
        <v>315</v>
      </c>
      <c r="I495" s="6" t="s">
        <v>315</v>
      </c>
      <c r="J495" s="9" t="s">
        <v>1100</v>
      </c>
      <c r="K495" s="10">
        <v>3</v>
      </c>
      <c r="L495" t="s">
        <v>316</v>
      </c>
      <c r="T495" t="s">
        <v>2037</v>
      </c>
    </row>
    <row r="496" spans="1:20" x14ac:dyDescent="0.25">
      <c r="A496" t="s">
        <v>675</v>
      </c>
      <c r="B496" t="s">
        <v>14</v>
      </c>
      <c r="C496" t="s">
        <v>15</v>
      </c>
      <c r="D496" t="s">
        <v>676</v>
      </c>
      <c r="E496">
        <v>2869</v>
      </c>
      <c r="F496" t="s">
        <v>70</v>
      </c>
      <c r="G496" t="s">
        <v>18</v>
      </c>
      <c r="H496" t="s">
        <v>263</v>
      </c>
      <c r="I496" s="6" t="s">
        <v>263</v>
      </c>
      <c r="J496" s="9" t="s">
        <v>1089</v>
      </c>
      <c r="K496" s="10">
        <v>3</v>
      </c>
      <c r="L496" t="s">
        <v>264</v>
      </c>
      <c r="T496" t="s">
        <v>2038</v>
      </c>
    </row>
    <row r="497" spans="1:20" x14ac:dyDescent="0.25">
      <c r="A497" t="s">
        <v>675</v>
      </c>
      <c r="B497" t="s">
        <v>14</v>
      </c>
      <c r="C497" t="s">
        <v>15</v>
      </c>
      <c r="D497" t="s">
        <v>676</v>
      </c>
      <c r="E497">
        <v>2869</v>
      </c>
      <c r="F497" t="s">
        <v>70</v>
      </c>
      <c r="G497" t="s">
        <v>18</v>
      </c>
      <c r="H497" t="s">
        <v>678</v>
      </c>
      <c r="I497" s="6" t="s">
        <v>678</v>
      </c>
      <c r="J497" s="9" t="s">
        <v>1131</v>
      </c>
      <c r="K497" s="10">
        <v>3</v>
      </c>
      <c r="L497" t="s">
        <v>679</v>
      </c>
      <c r="T497" t="s">
        <v>2039</v>
      </c>
    </row>
    <row r="498" spans="1:20" x14ac:dyDescent="0.25">
      <c r="A498" t="s">
        <v>675</v>
      </c>
      <c r="B498" t="s">
        <v>14</v>
      </c>
      <c r="C498" t="s">
        <v>15</v>
      </c>
      <c r="D498" t="s">
        <v>676</v>
      </c>
      <c r="E498">
        <v>2869</v>
      </c>
      <c r="F498" t="s">
        <v>70</v>
      </c>
      <c r="G498" t="s">
        <v>18</v>
      </c>
      <c r="H498" t="s">
        <v>84</v>
      </c>
      <c r="I498" s="6" t="s">
        <v>84</v>
      </c>
      <c r="J498" s="9" t="s">
        <v>1067</v>
      </c>
      <c r="K498" s="10">
        <v>1</v>
      </c>
      <c r="L498" t="s">
        <v>85</v>
      </c>
      <c r="T498" t="s">
        <v>2040</v>
      </c>
    </row>
    <row r="499" spans="1:20" x14ac:dyDescent="0.25">
      <c r="A499" t="s">
        <v>675</v>
      </c>
      <c r="B499" t="s">
        <v>14</v>
      </c>
      <c r="C499" t="s">
        <v>15</v>
      </c>
      <c r="D499" t="s">
        <v>676</v>
      </c>
      <c r="E499">
        <v>2869</v>
      </c>
      <c r="F499" t="s">
        <v>70</v>
      </c>
      <c r="G499" t="s">
        <v>18</v>
      </c>
      <c r="H499" t="s">
        <v>41</v>
      </c>
      <c r="I499" s="6" t="s">
        <v>41</v>
      </c>
      <c r="J499" s="9" t="s">
        <v>1132</v>
      </c>
      <c r="K499" s="10">
        <v>2</v>
      </c>
      <c r="L499" t="s">
        <v>680</v>
      </c>
      <c r="T499" t="s">
        <v>2041</v>
      </c>
    </row>
    <row r="500" spans="1:20" x14ac:dyDescent="0.25">
      <c r="A500" t="s">
        <v>675</v>
      </c>
      <c r="B500" t="s">
        <v>14</v>
      </c>
      <c r="C500" t="s">
        <v>15</v>
      </c>
      <c r="D500" t="s">
        <v>676</v>
      </c>
      <c r="E500">
        <v>2869</v>
      </c>
      <c r="F500" t="s">
        <v>70</v>
      </c>
      <c r="G500" t="s">
        <v>18</v>
      </c>
      <c r="H500" t="s">
        <v>145</v>
      </c>
      <c r="I500" s="6" t="s">
        <v>145</v>
      </c>
      <c r="J500" s="9" t="s">
        <v>1076</v>
      </c>
      <c r="K500" s="10">
        <v>1</v>
      </c>
      <c r="L500" t="s">
        <v>146</v>
      </c>
      <c r="T500" t="s">
        <v>2042</v>
      </c>
    </row>
    <row r="501" spans="1:20" x14ac:dyDescent="0.25">
      <c r="A501" t="s">
        <v>675</v>
      </c>
      <c r="B501" t="s">
        <v>14</v>
      </c>
      <c r="C501" t="s">
        <v>15</v>
      </c>
      <c r="D501" t="s">
        <v>676</v>
      </c>
      <c r="E501">
        <v>2869</v>
      </c>
      <c r="F501" t="s">
        <v>70</v>
      </c>
      <c r="G501" t="s">
        <v>18</v>
      </c>
      <c r="H501" t="s">
        <v>681</v>
      </c>
      <c r="I501" s="6" t="s">
        <v>681</v>
      </c>
      <c r="J501" s="9" t="s">
        <v>1133</v>
      </c>
      <c r="K501" s="10">
        <v>3</v>
      </c>
      <c r="L501" t="s">
        <v>682</v>
      </c>
      <c r="T501" t="s">
        <v>2043</v>
      </c>
    </row>
    <row r="502" spans="1:20" x14ac:dyDescent="0.25">
      <c r="A502" t="s">
        <v>675</v>
      </c>
      <c r="B502" t="s">
        <v>14</v>
      </c>
      <c r="C502" t="s">
        <v>15</v>
      </c>
      <c r="D502" t="s">
        <v>676</v>
      </c>
      <c r="E502">
        <v>2869</v>
      </c>
      <c r="F502" t="s">
        <v>70</v>
      </c>
      <c r="G502" t="s">
        <v>18</v>
      </c>
      <c r="H502" t="s">
        <v>25</v>
      </c>
      <c r="I502" s="6" t="s">
        <v>25</v>
      </c>
      <c r="J502" s="9" t="s">
        <v>1052</v>
      </c>
      <c r="K502" s="10">
        <v>1</v>
      </c>
      <c r="L502" t="s">
        <v>26</v>
      </c>
      <c r="T502" t="s">
        <v>2044</v>
      </c>
    </row>
    <row r="503" spans="1:20" x14ac:dyDescent="0.25">
      <c r="A503" t="s">
        <v>675</v>
      </c>
      <c r="B503" t="s">
        <v>14</v>
      </c>
      <c r="C503" t="s">
        <v>15</v>
      </c>
      <c r="D503" t="s">
        <v>676</v>
      </c>
      <c r="E503">
        <v>2869</v>
      </c>
      <c r="F503" t="s">
        <v>70</v>
      </c>
      <c r="G503" t="s">
        <v>38</v>
      </c>
      <c r="H503" t="s">
        <v>450</v>
      </c>
      <c r="I503" s="6" t="s">
        <v>450</v>
      </c>
      <c r="J503" s="9" t="s">
        <v>1116</v>
      </c>
      <c r="K503" s="10">
        <v>2</v>
      </c>
      <c r="L503" t="s">
        <v>451</v>
      </c>
      <c r="T503" t="s">
        <v>2045</v>
      </c>
    </row>
    <row r="504" spans="1:20" x14ac:dyDescent="0.25">
      <c r="A504" t="s">
        <v>675</v>
      </c>
      <c r="B504" t="s">
        <v>14</v>
      </c>
      <c r="C504" t="s">
        <v>15</v>
      </c>
      <c r="D504" t="s">
        <v>676</v>
      </c>
      <c r="E504">
        <v>2869</v>
      </c>
      <c r="F504" t="s">
        <v>70</v>
      </c>
      <c r="G504" t="s">
        <v>38</v>
      </c>
      <c r="H504" t="s">
        <v>376</v>
      </c>
      <c r="I504" s="6" t="s">
        <v>376</v>
      </c>
      <c r="J504" s="9" t="s">
        <v>1108</v>
      </c>
      <c r="K504" s="10">
        <v>1</v>
      </c>
      <c r="L504" t="s">
        <v>377</v>
      </c>
      <c r="T504" t="s">
        <v>2046</v>
      </c>
    </row>
    <row r="505" spans="1:20" x14ac:dyDescent="0.25">
      <c r="A505" t="s">
        <v>675</v>
      </c>
      <c r="B505" t="s">
        <v>14</v>
      </c>
      <c r="C505" t="s">
        <v>15</v>
      </c>
      <c r="D505" t="s">
        <v>676</v>
      </c>
      <c r="E505">
        <v>2869</v>
      </c>
      <c r="F505" t="s">
        <v>70</v>
      </c>
      <c r="G505" t="s">
        <v>27</v>
      </c>
      <c r="H505" t="s">
        <v>282</v>
      </c>
      <c r="I505" s="6" t="s">
        <v>282</v>
      </c>
      <c r="J505" s="9" t="s">
        <v>1093</v>
      </c>
      <c r="K505" s="10">
        <v>3</v>
      </c>
      <c r="L505" t="s">
        <v>283</v>
      </c>
      <c r="T505" t="s">
        <v>2047</v>
      </c>
    </row>
    <row r="506" spans="1:20" x14ac:dyDescent="0.25">
      <c r="A506" t="s">
        <v>675</v>
      </c>
      <c r="B506" t="s">
        <v>14</v>
      </c>
      <c r="C506" t="s">
        <v>15</v>
      </c>
      <c r="D506" t="s">
        <v>676</v>
      </c>
      <c r="E506">
        <v>2869</v>
      </c>
      <c r="F506" t="s">
        <v>70</v>
      </c>
      <c r="G506" t="s">
        <v>27</v>
      </c>
      <c r="H506" t="s">
        <v>683</v>
      </c>
      <c r="I506" s="6" t="s">
        <v>683</v>
      </c>
      <c r="J506" s="9" t="s">
        <v>1134</v>
      </c>
      <c r="K506" s="10">
        <v>2</v>
      </c>
      <c r="L506" t="s">
        <v>684</v>
      </c>
      <c r="T506" t="s">
        <v>2048</v>
      </c>
    </row>
    <row r="507" spans="1:20" x14ac:dyDescent="0.25">
      <c r="A507" t="s">
        <v>675</v>
      </c>
      <c r="B507" t="s">
        <v>14</v>
      </c>
      <c r="C507" t="s">
        <v>15</v>
      </c>
      <c r="D507" t="s">
        <v>676</v>
      </c>
      <c r="E507">
        <v>2869</v>
      </c>
      <c r="F507" t="s">
        <v>70</v>
      </c>
      <c r="G507" t="s">
        <v>27</v>
      </c>
      <c r="H507" t="s">
        <v>628</v>
      </c>
      <c r="I507" s="6" t="s">
        <v>628</v>
      </c>
      <c r="J507" s="9" t="s">
        <v>1135</v>
      </c>
      <c r="K507" s="10">
        <v>2</v>
      </c>
      <c r="L507" t="s">
        <v>685</v>
      </c>
      <c r="T507" t="s">
        <v>2049</v>
      </c>
    </row>
    <row r="508" spans="1:20" x14ac:dyDescent="0.25">
      <c r="A508" t="s">
        <v>675</v>
      </c>
      <c r="B508" t="s">
        <v>14</v>
      </c>
      <c r="C508" t="s">
        <v>15</v>
      </c>
      <c r="D508" t="s">
        <v>676</v>
      </c>
      <c r="E508">
        <v>2869</v>
      </c>
      <c r="F508" t="s">
        <v>70</v>
      </c>
      <c r="G508" t="s">
        <v>27</v>
      </c>
      <c r="H508" t="s">
        <v>384</v>
      </c>
      <c r="I508" s="6" t="s">
        <v>384</v>
      </c>
      <c r="J508" s="9" t="s">
        <v>1109</v>
      </c>
      <c r="K508" s="10">
        <v>3</v>
      </c>
      <c r="L508" t="s">
        <v>385</v>
      </c>
      <c r="T508" t="s">
        <v>2050</v>
      </c>
    </row>
    <row r="509" spans="1:20" x14ac:dyDescent="0.25">
      <c r="A509" t="s">
        <v>675</v>
      </c>
      <c r="B509" t="s">
        <v>14</v>
      </c>
      <c r="C509" t="s">
        <v>15</v>
      </c>
      <c r="D509" t="s">
        <v>676</v>
      </c>
      <c r="E509">
        <v>2869</v>
      </c>
      <c r="F509" t="s">
        <v>70</v>
      </c>
      <c r="G509" t="s">
        <v>27</v>
      </c>
      <c r="H509" t="s">
        <v>28</v>
      </c>
      <c r="I509" s="6" t="s">
        <v>28</v>
      </c>
      <c r="J509" s="9" t="s">
        <v>1053</v>
      </c>
      <c r="K509" s="10">
        <v>1</v>
      </c>
      <c r="L509" t="s">
        <v>29</v>
      </c>
      <c r="T509" t="s">
        <v>2051</v>
      </c>
    </row>
    <row r="510" spans="1:20" x14ac:dyDescent="0.25">
      <c r="A510" t="s">
        <v>675</v>
      </c>
      <c r="B510" t="s">
        <v>14</v>
      </c>
      <c r="C510" t="s">
        <v>15</v>
      </c>
      <c r="D510" t="s">
        <v>676</v>
      </c>
      <c r="E510">
        <v>2869</v>
      </c>
      <c r="F510" t="s">
        <v>70</v>
      </c>
      <c r="G510" t="s">
        <v>27</v>
      </c>
      <c r="H510" t="s">
        <v>129</v>
      </c>
      <c r="I510" s="6" t="s">
        <v>129</v>
      </c>
      <c r="J510" s="9" t="s">
        <v>1136</v>
      </c>
      <c r="K510" s="10">
        <v>2</v>
      </c>
      <c r="L510" t="s">
        <v>686</v>
      </c>
      <c r="T510" t="s">
        <v>2052</v>
      </c>
    </row>
    <row r="511" spans="1:20" x14ac:dyDescent="0.25">
      <c r="A511" t="s">
        <v>675</v>
      </c>
      <c r="B511" t="s">
        <v>14</v>
      </c>
      <c r="C511" t="s">
        <v>15</v>
      </c>
      <c r="D511" t="s">
        <v>676</v>
      </c>
      <c r="E511">
        <v>2869</v>
      </c>
      <c r="F511" t="s">
        <v>70</v>
      </c>
      <c r="G511" t="s">
        <v>27</v>
      </c>
      <c r="H511" t="s">
        <v>30</v>
      </c>
      <c r="I511" s="6" t="s">
        <v>30</v>
      </c>
      <c r="J511" s="9" t="s">
        <v>1054</v>
      </c>
      <c r="K511" s="10">
        <v>1</v>
      </c>
      <c r="L511" t="s">
        <v>31</v>
      </c>
      <c r="T511" t="s">
        <v>2053</v>
      </c>
    </row>
    <row r="512" spans="1:20" x14ac:dyDescent="0.25">
      <c r="A512" t="s">
        <v>675</v>
      </c>
      <c r="B512" t="s">
        <v>14</v>
      </c>
      <c r="C512" t="s">
        <v>15</v>
      </c>
      <c r="D512" t="s">
        <v>676</v>
      </c>
      <c r="E512">
        <v>2869</v>
      </c>
      <c r="F512" t="s">
        <v>70</v>
      </c>
      <c r="G512" t="s">
        <v>27</v>
      </c>
      <c r="H512" t="s">
        <v>66</v>
      </c>
      <c r="I512" s="6" t="s">
        <v>66</v>
      </c>
      <c r="J512" s="9" t="s">
        <v>1063</v>
      </c>
      <c r="K512" s="10">
        <v>1</v>
      </c>
      <c r="L512" t="s">
        <v>67</v>
      </c>
      <c r="T512" t="s">
        <v>2054</v>
      </c>
    </row>
    <row r="513" spans="1:20" x14ac:dyDescent="0.25">
      <c r="A513" t="s">
        <v>675</v>
      </c>
      <c r="B513" t="s">
        <v>14</v>
      </c>
      <c r="C513" t="s">
        <v>15</v>
      </c>
      <c r="D513" t="s">
        <v>676</v>
      </c>
      <c r="E513">
        <v>2869</v>
      </c>
      <c r="F513" t="s">
        <v>70</v>
      </c>
      <c r="G513" t="s">
        <v>27</v>
      </c>
      <c r="H513" t="s">
        <v>140</v>
      </c>
      <c r="I513" s="6" t="s">
        <v>140</v>
      </c>
      <c r="J513" s="9" t="s">
        <v>1075</v>
      </c>
      <c r="K513" s="10">
        <v>1</v>
      </c>
      <c r="L513" t="s">
        <v>141</v>
      </c>
      <c r="T513" t="s">
        <v>2055</v>
      </c>
    </row>
    <row r="514" spans="1:20" x14ac:dyDescent="0.25">
      <c r="A514" t="s">
        <v>675</v>
      </c>
      <c r="B514" t="s">
        <v>14</v>
      </c>
      <c r="C514" t="s">
        <v>15</v>
      </c>
      <c r="D514" t="s">
        <v>676</v>
      </c>
      <c r="E514">
        <v>2869</v>
      </c>
      <c r="F514" t="s">
        <v>70</v>
      </c>
      <c r="G514" t="s">
        <v>27</v>
      </c>
      <c r="H514" t="s">
        <v>317</v>
      </c>
      <c r="I514" s="6" t="s">
        <v>317</v>
      </c>
      <c r="J514" s="9" t="s">
        <v>1101</v>
      </c>
      <c r="K514" s="10">
        <v>2</v>
      </c>
      <c r="L514" t="s">
        <v>318</v>
      </c>
      <c r="T514" t="s">
        <v>2056</v>
      </c>
    </row>
    <row r="515" spans="1:20" x14ac:dyDescent="0.25">
      <c r="A515" t="s">
        <v>675</v>
      </c>
      <c r="B515" t="s">
        <v>14</v>
      </c>
      <c r="C515" t="s">
        <v>15</v>
      </c>
      <c r="D515" t="s">
        <v>676</v>
      </c>
      <c r="E515">
        <v>2869</v>
      </c>
      <c r="F515" t="s">
        <v>70</v>
      </c>
      <c r="G515" t="s">
        <v>27</v>
      </c>
      <c r="H515" t="s">
        <v>64</v>
      </c>
      <c r="I515" s="6" t="s">
        <v>64</v>
      </c>
      <c r="J515" s="9" t="s">
        <v>1081</v>
      </c>
      <c r="K515" s="10">
        <v>2</v>
      </c>
      <c r="L515" t="s">
        <v>194</v>
      </c>
      <c r="T515" t="s">
        <v>2057</v>
      </c>
    </row>
    <row r="516" spans="1:20" x14ac:dyDescent="0.25">
      <c r="A516" t="s">
        <v>675</v>
      </c>
      <c r="B516" t="s">
        <v>14</v>
      </c>
      <c r="C516" t="s">
        <v>15</v>
      </c>
      <c r="D516" t="s">
        <v>676</v>
      </c>
      <c r="E516">
        <v>2869</v>
      </c>
      <c r="F516" t="s">
        <v>70</v>
      </c>
      <c r="G516" t="s">
        <v>27</v>
      </c>
      <c r="H516" t="s">
        <v>86</v>
      </c>
      <c r="I516" s="6" t="s">
        <v>86</v>
      </c>
      <c r="J516" s="9" t="s">
        <v>1102</v>
      </c>
      <c r="K516" s="10">
        <v>2</v>
      </c>
      <c r="L516" t="s">
        <v>319</v>
      </c>
      <c r="T516" t="s">
        <v>2058</v>
      </c>
    </row>
    <row r="517" spans="1:20" x14ac:dyDescent="0.25">
      <c r="A517" t="s">
        <v>675</v>
      </c>
      <c r="B517" t="s">
        <v>14</v>
      </c>
      <c r="C517" t="s">
        <v>15</v>
      </c>
      <c r="D517" t="s">
        <v>676</v>
      </c>
      <c r="E517">
        <v>2869</v>
      </c>
      <c r="F517" t="s">
        <v>70</v>
      </c>
      <c r="G517" t="s">
        <v>27</v>
      </c>
      <c r="H517" t="s">
        <v>429</v>
      </c>
      <c r="I517" s="6" t="s">
        <v>429</v>
      </c>
      <c r="J517" s="9" t="s">
        <v>1115</v>
      </c>
      <c r="K517" s="10">
        <v>2</v>
      </c>
      <c r="L517" t="s">
        <v>430</v>
      </c>
      <c r="T517" t="s">
        <v>2059</v>
      </c>
    </row>
    <row r="518" spans="1:20" x14ac:dyDescent="0.25">
      <c r="A518" t="s">
        <v>675</v>
      </c>
      <c r="B518" t="s">
        <v>14</v>
      </c>
      <c r="C518" t="s">
        <v>15</v>
      </c>
      <c r="D518" t="s">
        <v>676</v>
      </c>
      <c r="E518">
        <v>2869</v>
      </c>
      <c r="F518" t="s">
        <v>70</v>
      </c>
      <c r="G518" t="s">
        <v>27</v>
      </c>
      <c r="H518" t="s">
        <v>320</v>
      </c>
      <c r="I518" s="6" t="s">
        <v>320</v>
      </c>
      <c r="J518" s="9" t="s">
        <v>1103</v>
      </c>
      <c r="K518" s="10">
        <v>2</v>
      </c>
      <c r="L518" t="s">
        <v>321</v>
      </c>
      <c r="T518" t="s">
        <v>2060</v>
      </c>
    </row>
    <row r="519" spans="1:20" x14ac:dyDescent="0.25">
      <c r="A519" t="s">
        <v>675</v>
      </c>
      <c r="B519" t="s">
        <v>14</v>
      </c>
      <c r="C519" t="s">
        <v>15</v>
      </c>
      <c r="D519" t="s">
        <v>676</v>
      </c>
      <c r="E519">
        <v>2869</v>
      </c>
      <c r="F519" t="s">
        <v>70</v>
      </c>
      <c r="G519" t="s">
        <v>27</v>
      </c>
      <c r="H519" t="s">
        <v>284</v>
      </c>
      <c r="I519" s="6" t="s">
        <v>284</v>
      </c>
      <c r="J519" s="9" t="s">
        <v>1094</v>
      </c>
      <c r="K519" s="10">
        <v>2</v>
      </c>
      <c r="L519" t="s">
        <v>285</v>
      </c>
      <c r="T519" t="s">
        <v>2061</v>
      </c>
    </row>
    <row r="520" spans="1:20" x14ac:dyDescent="0.25">
      <c r="A520" t="s">
        <v>687</v>
      </c>
      <c r="B520" t="s">
        <v>14</v>
      </c>
      <c r="C520" t="s">
        <v>15</v>
      </c>
      <c r="D520" t="s">
        <v>688</v>
      </c>
      <c r="E520">
        <v>2295</v>
      </c>
      <c r="F520" t="s">
        <v>295</v>
      </c>
      <c r="G520" t="s">
        <v>18</v>
      </c>
      <c r="H520" t="s">
        <v>297</v>
      </c>
      <c r="I520" s="6" t="s">
        <v>297</v>
      </c>
      <c r="J520" s="9" t="s">
        <v>1096</v>
      </c>
      <c r="K520" s="10">
        <v>2</v>
      </c>
      <c r="L520" t="s">
        <v>298</v>
      </c>
      <c r="T520" t="s">
        <v>2062</v>
      </c>
    </row>
    <row r="521" spans="1:20" x14ac:dyDescent="0.25">
      <c r="A521" t="s">
        <v>687</v>
      </c>
      <c r="B521" t="s">
        <v>14</v>
      </c>
      <c r="C521" t="s">
        <v>15</v>
      </c>
      <c r="D521" t="s">
        <v>688</v>
      </c>
      <c r="E521">
        <v>2295</v>
      </c>
      <c r="F521" t="s">
        <v>295</v>
      </c>
      <c r="G521" t="s">
        <v>27</v>
      </c>
      <c r="H521" t="s">
        <v>75</v>
      </c>
      <c r="I521" s="6" t="s">
        <v>75</v>
      </c>
      <c r="J521" s="9" t="s">
        <v>1066</v>
      </c>
      <c r="K521" s="10">
        <v>2</v>
      </c>
      <c r="L521" t="s">
        <v>76</v>
      </c>
      <c r="T521" t="s">
        <v>2063</v>
      </c>
    </row>
    <row r="522" spans="1:20" x14ac:dyDescent="0.25">
      <c r="A522" t="s">
        <v>689</v>
      </c>
      <c r="B522" t="s">
        <v>14</v>
      </c>
      <c r="C522" t="s">
        <v>15</v>
      </c>
      <c r="D522" t="s">
        <v>690</v>
      </c>
      <c r="E522">
        <v>2869</v>
      </c>
      <c r="F522" t="s">
        <v>621</v>
      </c>
      <c r="G522" t="s">
        <v>18</v>
      </c>
      <c r="H522" t="s">
        <v>19</v>
      </c>
      <c r="I522" s="6" t="s">
        <v>19</v>
      </c>
      <c r="J522" s="9" t="s">
        <v>1050</v>
      </c>
      <c r="K522" s="10">
        <v>2</v>
      </c>
      <c r="L522" t="s">
        <v>20</v>
      </c>
      <c r="M522" t="s">
        <v>311</v>
      </c>
      <c r="T522" t="s">
        <v>2064</v>
      </c>
    </row>
    <row r="523" spans="1:20" x14ac:dyDescent="0.25">
      <c r="A523" t="s">
        <v>689</v>
      </c>
      <c r="B523" t="s">
        <v>14</v>
      </c>
      <c r="C523" t="s">
        <v>15</v>
      </c>
      <c r="D523" t="s">
        <v>690</v>
      </c>
      <c r="E523">
        <v>2869</v>
      </c>
      <c r="F523" t="s">
        <v>621</v>
      </c>
      <c r="G523" t="s">
        <v>27</v>
      </c>
      <c r="H523" t="s">
        <v>28</v>
      </c>
      <c r="I523" s="6" t="s">
        <v>28</v>
      </c>
      <c r="J523" s="9" t="s">
        <v>1053</v>
      </c>
      <c r="K523" s="10">
        <v>1</v>
      </c>
      <c r="L523" t="s">
        <v>29</v>
      </c>
      <c r="T523" t="s">
        <v>2065</v>
      </c>
    </row>
    <row r="524" spans="1:20" x14ac:dyDescent="0.25">
      <c r="A524" t="s">
        <v>689</v>
      </c>
      <c r="B524" t="s">
        <v>14</v>
      </c>
      <c r="C524" t="s">
        <v>15</v>
      </c>
      <c r="D524" t="s">
        <v>690</v>
      </c>
      <c r="E524">
        <v>2869</v>
      </c>
      <c r="F524" t="s">
        <v>621</v>
      </c>
      <c r="G524" t="s">
        <v>27</v>
      </c>
      <c r="H524" t="s">
        <v>284</v>
      </c>
      <c r="I524" s="6" t="s">
        <v>284</v>
      </c>
      <c r="J524" s="9" t="s">
        <v>1094</v>
      </c>
      <c r="K524" s="10">
        <v>2</v>
      </c>
      <c r="L524" t="s">
        <v>285</v>
      </c>
      <c r="T524" t="s">
        <v>2066</v>
      </c>
    </row>
    <row r="525" spans="1:20" x14ac:dyDescent="0.25">
      <c r="A525" t="s">
        <v>691</v>
      </c>
      <c r="B525" t="s">
        <v>14</v>
      </c>
      <c r="C525" t="s">
        <v>15</v>
      </c>
      <c r="D525" t="s">
        <v>692</v>
      </c>
      <c r="E525">
        <v>2621</v>
      </c>
      <c r="F525" t="s">
        <v>693</v>
      </c>
      <c r="G525" t="s">
        <v>18</v>
      </c>
      <c r="H525" t="s">
        <v>19</v>
      </c>
      <c r="I525" s="6" t="s">
        <v>19</v>
      </c>
      <c r="J525" s="9" t="s">
        <v>1050</v>
      </c>
      <c r="K525" s="10">
        <v>2</v>
      </c>
      <c r="L525" t="s">
        <v>20</v>
      </c>
      <c r="M525" t="s">
        <v>83</v>
      </c>
      <c r="T525" t="s">
        <v>2067</v>
      </c>
    </row>
    <row r="526" spans="1:20" x14ac:dyDescent="0.25">
      <c r="A526" t="s">
        <v>691</v>
      </c>
      <c r="B526" t="s">
        <v>14</v>
      </c>
      <c r="C526" t="s">
        <v>15</v>
      </c>
      <c r="D526" t="s">
        <v>692</v>
      </c>
      <c r="E526">
        <v>2621</v>
      </c>
      <c r="F526" t="s">
        <v>693</v>
      </c>
      <c r="G526" t="s">
        <v>18</v>
      </c>
      <c r="H526" t="s">
        <v>276</v>
      </c>
      <c r="I526" s="6" t="s">
        <v>276</v>
      </c>
      <c r="J526" s="9" t="s">
        <v>1090</v>
      </c>
      <c r="K526" s="10">
        <v>3</v>
      </c>
      <c r="L526" t="s">
        <v>277</v>
      </c>
      <c r="T526" t="s">
        <v>2068</v>
      </c>
    </row>
    <row r="527" spans="1:20" x14ac:dyDescent="0.25">
      <c r="A527" t="s">
        <v>691</v>
      </c>
      <c r="B527" t="s">
        <v>14</v>
      </c>
      <c r="C527" t="s">
        <v>15</v>
      </c>
      <c r="D527" t="s">
        <v>692</v>
      </c>
      <c r="E527">
        <v>2621</v>
      </c>
      <c r="F527" t="s">
        <v>693</v>
      </c>
      <c r="G527" t="s">
        <v>18</v>
      </c>
      <c r="H527" t="s">
        <v>278</v>
      </c>
      <c r="I527" s="6" t="s">
        <v>278</v>
      </c>
      <c r="J527" s="9" t="s">
        <v>1091</v>
      </c>
      <c r="K527" s="10">
        <v>3</v>
      </c>
      <c r="L527" t="s">
        <v>279</v>
      </c>
      <c r="T527" t="s">
        <v>2069</v>
      </c>
    </row>
    <row r="528" spans="1:20" x14ac:dyDescent="0.25">
      <c r="A528" t="s">
        <v>691</v>
      </c>
      <c r="B528" t="s">
        <v>14</v>
      </c>
      <c r="C528" t="s">
        <v>15</v>
      </c>
      <c r="D528" t="s">
        <v>692</v>
      </c>
      <c r="E528">
        <v>2621</v>
      </c>
      <c r="F528" t="s">
        <v>693</v>
      </c>
      <c r="G528" t="s">
        <v>18</v>
      </c>
      <c r="H528" t="s">
        <v>51</v>
      </c>
      <c r="I528" s="6" t="s">
        <v>25</v>
      </c>
      <c r="J528" s="9" t="s">
        <v>1052</v>
      </c>
      <c r="K528" s="10">
        <v>1</v>
      </c>
      <c r="L528" t="s">
        <v>52</v>
      </c>
      <c r="T528" t="s">
        <v>2070</v>
      </c>
    </row>
    <row r="529" spans="1:20" x14ac:dyDescent="0.25">
      <c r="A529" t="s">
        <v>691</v>
      </c>
      <c r="B529" t="s">
        <v>14</v>
      </c>
      <c r="C529" t="s">
        <v>15</v>
      </c>
      <c r="D529" t="s">
        <v>692</v>
      </c>
      <c r="E529">
        <v>2621</v>
      </c>
      <c r="F529" t="s">
        <v>693</v>
      </c>
      <c r="G529" t="s">
        <v>38</v>
      </c>
      <c r="H529" t="s">
        <v>450</v>
      </c>
      <c r="I529" s="6" t="s">
        <v>450</v>
      </c>
      <c r="J529" s="9" t="s">
        <v>1116</v>
      </c>
      <c r="K529" s="10">
        <v>2</v>
      </c>
      <c r="L529" t="s">
        <v>451</v>
      </c>
      <c r="T529" t="s">
        <v>2071</v>
      </c>
    </row>
    <row r="530" spans="1:20" x14ac:dyDescent="0.25">
      <c r="A530" t="s">
        <v>691</v>
      </c>
      <c r="B530" t="s">
        <v>14</v>
      </c>
      <c r="C530" t="s">
        <v>15</v>
      </c>
      <c r="D530" t="s">
        <v>692</v>
      </c>
      <c r="E530">
        <v>2621</v>
      </c>
      <c r="F530" t="s">
        <v>693</v>
      </c>
      <c r="G530" t="s">
        <v>27</v>
      </c>
      <c r="H530" t="s">
        <v>384</v>
      </c>
      <c r="I530" s="6" t="s">
        <v>384</v>
      </c>
      <c r="J530" s="9" t="s">
        <v>1109</v>
      </c>
      <c r="K530" s="10">
        <v>3</v>
      </c>
      <c r="L530" t="s">
        <v>385</v>
      </c>
      <c r="T530" t="s">
        <v>2072</v>
      </c>
    </row>
    <row r="531" spans="1:20" x14ac:dyDescent="0.25">
      <c r="A531" t="s">
        <v>691</v>
      </c>
      <c r="B531" t="s">
        <v>14</v>
      </c>
      <c r="C531" t="s">
        <v>15</v>
      </c>
      <c r="D531" t="s">
        <v>692</v>
      </c>
      <c r="E531">
        <v>2621</v>
      </c>
      <c r="F531" t="s">
        <v>693</v>
      </c>
      <c r="G531" t="s">
        <v>27</v>
      </c>
      <c r="H531" t="s">
        <v>140</v>
      </c>
      <c r="I531" s="6" t="s">
        <v>140</v>
      </c>
      <c r="J531" s="9" t="s">
        <v>1075</v>
      </c>
      <c r="K531" s="10">
        <v>1</v>
      </c>
      <c r="L531" t="s">
        <v>141</v>
      </c>
      <c r="T531" t="s">
        <v>2073</v>
      </c>
    </row>
    <row r="532" spans="1:20" x14ac:dyDescent="0.25">
      <c r="A532" t="s">
        <v>694</v>
      </c>
      <c r="B532" t="s">
        <v>14</v>
      </c>
      <c r="C532" t="s">
        <v>15</v>
      </c>
      <c r="D532" t="s">
        <v>695</v>
      </c>
      <c r="E532">
        <v>2834</v>
      </c>
      <c r="F532" t="s">
        <v>696</v>
      </c>
      <c r="G532" t="s">
        <v>18</v>
      </c>
      <c r="H532" t="s">
        <v>697</v>
      </c>
      <c r="I532" s="6" t="s">
        <v>697</v>
      </c>
      <c r="J532" s="9" t="s">
        <v>1137</v>
      </c>
      <c r="K532" s="10">
        <v>3</v>
      </c>
      <c r="L532" t="s">
        <v>698</v>
      </c>
      <c r="T532" t="s">
        <v>2074</v>
      </c>
    </row>
    <row r="533" spans="1:20" x14ac:dyDescent="0.25">
      <c r="A533" t="s">
        <v>694</v>
      </c>
      <c r="B533" t="s">
        <v>14</v>
      </c>
      <c r="C533" t="s">
        <v>15</v>
      </c>
      <c r="D533" t="s">
        <v>695</v>
      </c>
      <c r="E533">
        <v>2834</v>
      </c>
      <c r="F533" t="s">
        <v>696</v>
      </c>
      <c r="G533" t="s">
        <v>18</v>
      </c>
      <c r="H533" t="s">
        <v>622</v>
      </c>
      <c r="I533" s="6" t="s">
        <v>622</v>
      </c>
      <c r="J533" s="9" t="s">
        <v>1128</v>
      </c>
      <c r="K533" s="10">
        <v>2</v>
      </c>
      <c r="L533" t="s">
        <v>623</v>
      </c>
      <c r="M533" t="s">
        <v>699</v>
      </c>
      <c r="T533" t="s">
        <v>2075</v>
      </c>
    </row>
    <row r="534" spans="1:20" x14ac:dyDescent="0.25">
      <c r="A534" t="s">
        <v>694</v>
      </c>
      <c r="B534" t="s">
        <v>14</v>
      </c>
      <c r="C534" t="s">
        <v>15</v>
      </c>
      <c r="D534" t="s">
        <v>695</v>
      </c>
      <c r="E534">
        <v>2834</v>
      </c>
      <c r="F534" t="s">
        <v>696</v>
      </c>
      <c r="G534" t="s">
        <v>18</v>
      </c>
      <c r="H534" t="s">
        <v>51</v>
      </c>
      <c r="I534" s="6" t="s">
        <v>25</v>
      </c>
      <c r="J534" s="9" t="s">
        <v>1052</v>
      </c>
      <c r="K534" s="10">
        <v>1</v>
      </c>
      <c r="L534" t="s">
        <v>52</v>
      </c>
      <c r="T534" t="s">
        <v>2076</v>
      </c>
    </row>
    <row r="535" spans="1:20" x14ac:dyDescent="0.25">
      <c r="A535" t="s">
        <v>694</v>
      </c>
      <c r="B535" t="s">
        <v>14</v>
      </c>
      <c r="C535" t="s">
        <v>15</v>
      </c>
      <c r="D535" t="s">
        <v>695</v>
      </c>
      <c r="E535">
        <v>2834</v>
      </c>
      <c r="F535" t="s">
        <v>696</v>
      </c>
      <c r="G535" t="s">
        <v>27</v>
      </c>
      <c r="H535" t="s">
        <v>28</v>
      </c>
      <c r="I535" s="6" t="s">
        <v>28</v>
      </c>
      <c r="J535" s="9" t="s">
        <v>1053</v>
      </c>
      <c r="K535" s="10">
        <v>1</v>
      </c>
      <c r="L535" t="s">
        <v>29</v>
      </c>
      <c r="T535" t="s">
        <v>2077</v>
      </c>
    </row>
    <row r="536" spans="1:20" x14ac:dyDescent="0.25">
      <c r="A536" t="s">
        <v>694</v>
      </c>
      <c r="B536" t="s">
        <v>14</v>
      </c>
      <c r="C536" t="s">
        <v>15</v>
      </c>
      <c r="D536" t="s">
        <v>695</v>
      </c>
      <c r="E536">
        <v>2834</v>
      </c>
      <c r="F536" t="s">
        <v>696</v>
      </c>
      <c r="G536" t="s">
        <v>27</v>
      </c>
      <c r="H536" t="s">
        <v>30</v>
      </c>
      <c r="I536" s="6" t="s">
        <v>30</v>
      </c>
      <c r="J536" s="9" t="s">
        <v>1054</v>
      </c>
      <c r="K536" s="10">
        <v>1</v>
      </c>
      <c r="L536" t="s">
        <v>31</v>
      </c>
      <c r="T536" t="s">
        <v>2078</v>
      </c>
    </row>
    <row r="537" spans="1:20" x14ac:dyDescent="0.25">
      <c r="A537" t="s">
        <v>700</v>
      </c>
      <c r="B537" t="s">
        <v>14</v>
      </c>
      <c r="C537" t="s">
        <v>15</v>
      </c>
      <c r="D537" t="s">
        <v>701</v>
      </c>
      <c r="E537">
        <v>4922</v>
      </c>
      <c r="F537" t="s">
        <v>197</v>
      </c>
      <c r="G537" t="s">
        <v>18</v>
      </c>
      <c r="H537" t="s">
        <v>702</v>
      </c>
      <c r="I537" s="6" t="s">
        <v>702</v>
      </c>
      <c r="J537" s="9" t="s">
        <v>1138</v>
      </c>
      <c r="K537" s="10">
        <v>2</v>
      </c>
      <c r="L537" t="s">
        <v>703</v>
      </c>
      <c r="T537" t="s">
        <v>2079</v>
      </c>
    </row>
    <row r="538" spans="1:20" x14ac:dyDescent="0.25">
      <c r="A538" t="s">
        <v>700</v>
      </c>
      <c r="B538" t="s">
        <v>14</v>
      </c>
      <c r="C538" t="s">
        <v>15</v>
      </c>
      <c r="D538" t="s">
        <v>701</v>
      </c>
      <c r="E538">
        <v>4922</v>
      </c>
      <c r="F538" t="s">
        <v>197</v>
      </c>
      <c r="G538" t="s">
        <v>18</v>
      </c>
      <c r="H538" t="s">
        <v>51</v>
      </c>
      <c r="I538" s="6" t="s">
        <v>25</v>
      </c>
      <c r="J538" s="9" t="s">
        <v>1052</v>
      </c>
      <c r="K538" s="10">
        <v>1</v>
      </c>
      <c r="L538" t="s">
        <v>52</v>
      </c>
      <c r="T538" t="s">
        <v>2080</v>
      </c>
    </row>
    <row r="539" spans="1:20" x14ac:dyDescent="0.25">
      <c r="A539" t="s">
        <v>704</v>
      </c>
      <c r="B539" t="s">
        <v>14</v>
      </c>
      <c r="C539" t="s">
        <v>15</v>
      </c>
      <c r="D539" t="s">
        <v>705</v>
      </c>
      <c r="E539">
        <v>3061</v>
      </c>
      <c r="F539" t="s">
        <v>128</v>
      </c>
      <c r="G539" t="s">
        <v>18</v>
      </c>
      <c r="H539" t="s">
        <v>19</v>
      </c>
      <c r="I539" s="6" t="s">
        <v>19</v>
      </c>
      <c r="J539" s="9" t="s">
        <v>1050</v>
      </c>
      <c r="K539" s="10">
        <v>2</v>
      </c>
      <c r="L539" t="s">
        <v>20</v>
      </c>
      <c r="M539" t="s">
        <v>706</v>
      </c>
      <c r="T539" t="s">
        <v>2081</v>
      </c>
    </row>
    <row r="540" spans="1:20" x14ac:dyDescent="0.25">
      <c r="A540" t="s">
        <v>704</v>
      </c>
      <c r="B540" t="s">
        <v>14</v>
      </c>
      <c r="C540" t="s">
        <v>15</v>
      </c>
      <c r="D540" t="s">
        <v>705</v>
      </c>
      <c r="E540">
        <v>3061</v>
      </c>
      <c r="F540" t="s">
        <v>128</v>
      </c>
      <c r="G540" t="s">
        <v>27</v>
      </c>
      <c r="H540" t="s">
        <v>28</v>
      </c>
      <c r="I540" s="6" t="s">
        <v>28</v>
      </c>
      <c r="J540" s="9" t="s">
        <v>1053</v>
      </c>
      <c r="K540" s="10">
        <v>1</v>
      </c>
      <c r="L540" t="s">
        <v>29</v>
      </c>
      <c r="T540" t="s">
        <v>2082</v>
      </c>
    </row>
    <row r="541" spans="1:20" x14ac:dyDescent="0.25">
      <c r="A541" t="s">
        <v>707</v>
      </c>
      <c r="B541" t="s">
        <v>14</v>
      </c>
      <c r="C541" t="s">
        <v>15</v>
      </c>
      <c r="D541" t="s">
        <v>708</v>
      </c>
      <c r="E541">
        <v>4953</v>
      </c>
      <c r="F541" t="s">
        <v>57</v>
      </c>
      <c r="G541" t="s">
        <v>38</v>
      </c>
      <c r="H541" t="s">
        <v>61</v>
      </c>
      <c r="I541" s="6" t="s">
        <v>61</v>
      </c>
      <c r="J541" s="9" t="s">
        <v>1061</v>
      </c>
      <c r="K541" s="10">
        <v>1</v>
      </c>
      <c r="L541" t="s">
        <v>62</v>
      </c>
      <c r="T541" t="s">
        <v>2083</v>
      </c>
    </row>
    <row r="542" spans="1:20" x14ac:dyDescent="0.25">
      <c r="A542" t="s">
        <v>707</v>
      </c>
      <c r="B542" t="s">
        <v>14</v>
      </c>
      <c r="C542" t="s">
        <v>15</v>
      </c>
      <c r="D542" t="s">
        <v>708</v>
      </c>
      <c r="E542">
        <v>4953</v>
      </c>
      <c r="F542" t="s">
        <v>57</v>
      </c>
      <c r="G542" t="s">
        <v>27</v>
      </c>
      <c r="H542" t="s">
        <v>256</v>
      </c>
      <c r="I542" s="6" t="s">
        <v>256</v>
      </c>
      <c r="J542" s="9" t="s">
        <v>1088</v>
      </c>
      <c r="K542" s="10">
        <v>3</v>
      </c>
      <c r="L542" t="s">
        <v>257</v>
      </c>
      <c r="T542" t="s">
        <v>2084</v>
      </c>
    </row>
    <row r="543" spans="1:20" x14ac:dyDescent="0.25">
      <c r="A543" t="s">
        <v>709</v>
      </c>
      <c r="B543" t="s">
        <v>14</v>
      </c>
      <c r="C543" t="s">
        <v>15</v>
      </c>
      <c r="D543" t="s">
        <v>710</v>
      </c>
      <c r="E543">
        <v>2869</v>
      </c>
      <c r="F543" t="s">
        <v>70</v>
      </c>
      <c r="G543" t="s">
        <v>18</v>
      </c>
      <c r="H543" t="s">
        <v>315</v>
      </c>
      <c r="I543" s="6" t="s">
        <v>315</v>
      </c>
      <c r="J543" s="9" t="s">
        <v>1100</v>
      </c>
      <c r="K543" s="10">
        <v>3</v>
      </c>
      <c r="L543" t="s">
        <v>316</v>
      </c>
      <c r="T543" t="s">
        <v>2085</v>
      </c>
    </row>
    <row r="544" spans="1:20" x14ac:dyDescent="0.25">
      <c r="A544" t="s">
        <v>709</v>
      </c>
      <c r="B544" t="s">
        <v>14</v>
      </c>
      <c r="C544" t="s">
        <v>15</v>
      </c>
      <c r="D544" t="s">
        <v>710</v>
      </c>
      <c r="E544">
        <v>2869</v>
      </c>
      <c r="F544" t="s">
        <v>70</v>
      </c>
      <c r="G544" t="s">
        <v>18</v>
      </c>
      <c r="H544" t="s">
        <v>263</v>
      </c>
      <c r="I544" s="6" t="s">
        <v>263</v>
      </c>
      <c r="J544" s="9" t="s">
        <v>1089</v>
      </c>
      <c r="K544" s="10">
        <v>3</v>
      </c>
      <c r="L544" t="s">
        <v>264</v>
      </c>
      <c r="T544" t="s">
        <v>2086</v>
      </c>
    </row>
    <row r="545" spans="1:20" x14ac:dyDescent="0.25">
      <c r="A545" t="s">
        <v>709</v>
      </c>
      <c r="B545" t="s">
        <v>14</v>
      </c>
      <c r="C545" t="s">
        <v>15</v>
      </c>
      <c r="D545" t="s">
        <v>710</v>
      </c>
      <c r="E545">
        <v>2869</v>
      </c>
      <c r="F545" t="s">
        <v>70</v>
      </c>
      <c r="G545" t="s">
        <v>18</v>
      </c>
      <c r="H545" t="s">
        <v>41</v>
      </c>
      <c r="I545" s="6" t="s">
        <v>41</v>
      </c>
      <c r="J545" s="9" t="s">
        <v>1132</v>
      </c>
      <c r="K545" s="10">
        <v>2</v>
      </c>
      <c r="L545" t="s">
        <v>680</v>
      </c>
      <c r="T545" t="s">
        <v>2087</v>
      </c>
    </row>
    <row r="546" spans="1:20" x14ac:dyDescent="0.25">
      <c r="A546" t="s">
        <v>709</v>
      </c>
      <c r="B546" t="s">
        <v>14</v>
      </c>
      <c r="C546" t="s">
        <v>15</v>
      </c>
      <c r="D546" t="s">
        <v>710</v>
      </c>
      <c r="E546">
        <v>2869</v>
      </c>
      <c r="F546" t="s">
        <v>70</v>
      </c>
      <c r="G546" t="s">
        <v>18</v>
      </c>
      <c r="H546" t="s">
        <v>711</v>
      </c>
      <c r="I546" s="6" t="s">
        <v>711</v>
      </c>
      <c r="J546" s="9" t="s">
        <v>1139</v>
      </c>
      <c r="K546" s="10">
        <v>1</v>
      </c>
      <c r="L546" t="s">
        <v>712</v>
      </c>
      <c r="T546" t="s">
        <v>2088</v>
      </c>
    </row>
    <row r="547" spans="1:20" x14ac:dyDescent="0.25">
      <c r="A547" t="s">
        <v>709</v>
      </c>
      <c r="B547" t="s">
        <v>14</v>
      </c>
      <c r="C547" t="s">
        <v>15</v>
      </c>
      <c r="D547" t="s">
        <v>710</v>
      </c>
      <c r="E547">
        <v>2869</v>
      </c>
      <c r="F547" t="s">
        <v>70</v>
      </c>
      <c r="G547" t="s">
        <v>27</v>
      </c>
      <c r="H547" t="s">
        <v>140</v>
      </c>
      <c r="I547" s="6" t="s">
        <v>140</v>
      </c>
      <c r="J547" s="9" t="s">
        <v>1075</v>
      </c>
      <c r="K547" s="10">
        <v>1</v>
      </c>
      <c r="L547" t="s">
        <v>141</v>
      </c>
      <c r="T547" t="s">
        <v>2089</v>
      </c>
    </row>
    <row r="548" spans="1:20" x14ac:dyDescent="0.25">
      <c r="A548" t="s">
        <v>709</v>
      </c>
      <c r="B548" t="s">
        <v>14</v>
      </c>
      <c r="C548" t="s">
        <v>15</v>
      </c>
      <c r="D548" t="s">
        <v>710</v>
      </c>
      <c r="E548">
        <v>2869</v>
      </c>
      <c r="F548" t="s">
        <v>70</v>
      </c>
      <c r="G548" t="s">
        <v>27</v>
      </c>
      <c r="H548" t="s">
        <v>317</v>
      </c>
      <c r="I548" s="6" t="s">
        <v>317</v>
      </c>
      <c r="J548" s="9" t="s">
        <v>1101</v>
      </c>
      <c r="K548" s="10">
        <v>2</v>
      </c>
      <c r="L548" t="s">
        <v>318</v>
      </c>
      <c r="T548" t="s">
        <v>2090</v>
      </c>
    </row>
    <row r="549" spans="1:20" x14ac:dyDescent="0.25">
      <c r="A549" t="s">
        <v>709</v>
      </c>
      <c r="B549" t="s">
        <v>14</v>
      </c>
      <c r="C549" t="s">
        <v>15</v>
      </c>
      <c r="D549" t="s">
        <v>710</v>
      </c>
      <c r="E549">
        <v>2869</v>
      </c>
      <c r="F549" t="s">
        <v>70</v>
      </c>
      <c r="G549" t="s">
        <v>27</v>
      </c>
      <c r="H549" t="s">
        <v>86</v>
      </c>
      <c r="I549" s="6" t="s">
        <v>86</v>
      </c>
      <c r="J549" s="9" t="s">
        <v>1102</v>
      </c>
      <c r="K549" s="10">
        <v>2</v>
      </c>
      <c r="L549" t="s">
        <v>319</v>
      </c>
      <c r="T549" t="s">
        <v>2091</v>
      </c>
    </row>
    <row r="550" spans="1:20" x14ac:dyDescent="0.25">
      <c r="A550" t="s">
        <v>709</v>
      </c>
      <c r="B550" t="s">
        <v>14</v>
      </c>
      <c r="C550" t="s">
        <v>15</v>
      </c>
      <c r="D550" t="s">
        <v>710</v>
      </c>
      <c r="E550">
        <v>2869</v>
      </c>
      <c r="F550" t="s">
        <v>70</v>
      </c>
      <c r="G550" t="s">
        <v>27</v>
      </c>
      <c r="H550" t="s">
        <v>429</v>
      </c>
      <c r="I550" s="6" t="s">
        <v>429</v>
      </c>
      <c r="J550" s="9" t="s">
        <v>1115</v>
      </c>
      <c r="K550" s="10">
        <v>2</v>
      </c>
      <c r="L550" t="s">
        <v>430</v>
      </c>
      <c r="T550" t="s">
        <v>2092</v>
      </c>
    </row>
    <row r="551" spans="1:20" x14ac:dyDescent="0.25">
      <c r="A551" t="s">
        <v>713</v>
      </c>
      <c r="B551" t="s">
        <v>14</v>
      </c>
      <c r="C551" t="s">
        <v>15</v>
      </c>
      <c r="D551" t="s">
        <v>714</v>
      </c>
      <c r="E551">
        <v>4922</v>
      </c>
      <c r="F551" t="s">
        <v>197</v>
      </c>
      <c r="G551" t="s">
        <v>18</v>
      </c>
      <c r="H551" t="s">
        <v>19</v>
      </c>
      <c r="I551" s="6" t="s">
        <v>19</v>
      </c>
      <c r="J551" s="9" t="s">
        <v>1050</v>
      </c>
      <c r="K551" s="10">
        <v>2</v>
      </c>
      <c r="L551" t="s">
        <v>20</v>
      </c>
      <c r="T551" t="s">
        <v>2093</v>
      </c>
    </row>
    <row r="552" spans="1:20" x14ac:dyDescent="0.25">
      <c r="A552" t="s">
        <v>713</v>
      </c>
      <c r="B552" t="s">
        <v>14</v>
      </c>
      <c r="C552" t="s">
        <v>15</v>
      </c>
      <c r="D552" t="s">
        <v>714</v>
      </c>
      <c r="E552">
        <v>4922</v>
      </c>
      <c r="F552" t="s">
        <v>197</v>
      </c>
      <c r="G552" t="s">
        <v>18</v>
      </c>
      <c r="H552" t="s">
        <v>25</v>
      </c>
      <c r="I552" s="6" t="s">
        <v>25</v>
      </c>
      <c r="J552" s="9" t="s">
        <v>1052</v>
      </c>
      <c r="K552" s="10">
        <v>1</v>
      </c>
      <c r="L552" t="s">
        <v>26</v>
      </c>
      <c r="T552" t="s">
        <v>2094</v>
      </c>
    </row>
    <row r="553" spans="1:20" x14ac:dyDescent="0.25">
      <c r="A553" t="s">
        <v>715</v>
      </c>
      <c r="B553" t="s">
        <v>14</v>
      </c>
      <c r="C553" t="s">
        <v>15</v>
      </c>
      <c r="D553" t="s">
        <v>716</v>
      </c>
      <c r="E553">
        <v>4922</v>
      </c>
      <c r="F553" t="s">
        <v>197</v>
      </c>
      <c r="G553" t="s">
        <v>18</v>
      </c>
      <c r="H553" t="s">
        <v>19</v>
      </c>
      <c r="I553" s="6" t="s">
        <v>19</v>
      </c>
      <c r="J553" s="9" t="s">
        <v>1050</v>
      </c>
      <c r="K553" s="10">
        <v>2</v>
      </c>
      <c r="L553" t="s">
        <v>20</v>
      </c>
      <c r="M553" t="s">
        <v>717</v>
      </c>
      <c r="T553" t="s">
        <v>2095</v>
      </c>
    </row>
    <row r="554" spans="1:20" x14ac:dyDescent="0.25">
      <c r="A554" t="s">
        <v>715</v>
      </c>
      <c r="B554" t="s">
        <v>14</v>
      </c>
      <c r="C554" t="s">
        <v>15</v>
      </c>
      <c r="D554" t="s">
        <v>716</v>
      </c>
      <c r="E554">
        <v>4922</v>
      </c>
      <c r="F554" t="s">
        <v>197</v>
      </c>
      <c r="G554" t="s">
        <v>18</v>
      </c>
      <c r="H554" t="s">
        <v>25</v>
      </c>
      <c r="I554" s="6" t="s">
        <v>25</v>
      </c>
      <c r="J554" s="9" t="s">
        <v>1052</v>
      </c>
      <c r="K554" s="10">
        <v>1</v>
      </c>
      <c r="L554" t="s">
        <v>26</v>
      </c>
      <c r="T554" t="s">
        <v>2096</v>
      </c>
    </row>
    <row r="555" spans="1:20" x14ac:dyDescent="0.25">
      <c r="A555" t="s">
        <v>718</v>
      </c>
      <c r="B555" t="s">
        <v>14</v>
      </c>
      <c r="C555" t="s">
        <v>15</v>
      </c>
      <c r="D555" t="s">
        <v>719</v>
      </c>
      <c r="E555">
        <v>4911</v>
      </c>
      <c r="F555" t="s">
        <v>17</v>
      </c>
      <c r="G555" t="s">
        <v>18</v>
      </c>
      <c r="H555" t="s">
        <v>19</v>
      </c>
      <c r="I555" s="6" t="s">
        <v>19</v>
      </c>
      <c r="J555" s="9" t="s">
        <v>1050</v>
      </c>
      <c r="K555" s="10">
        <v>2</v>
      </c>
      <c r="L555" t="s">
        <v>20</v>
      </c>
      <c r="M555" t="s">
        <v>720</v>
      </c>
      <c r="T555" t="s">
        <v>2097</v>
      </c>
    </row>
    <row r="556" spans="1:20" x14ac:dyDescent="0.25">
      <c r="A556" t="s">
        <v>718</v>
      </c>
      <c r="B556" t="s">
        <v>14</v>
      </c>
      <c r="C556" t="s">
        <v>15</v>
      </c>
      <c r="D556" t="s">
        <v>719</v>
      </c>
      <c r="E556">
        <v>4911</v>
      </c>
      <c r="F556" t="s">
        <v>17</v>
      </c>
      <c r="G556" t="s">
        <v>18</v>
      </c>
      <c r="H556" t="s">
        <v>22</v>
      </c>
      <c r="I556" s="6" t="s">
        <v>22</v>
      </c>
      <c r="J556" s="9" t="s">
        <v>1051</v>
      </c>
      <c r="K556" s="10">
        <v>3</v>
      </c>
      <c r="L556" t="s">
        <v>23</v>
      </c>
      <c r="M556" t="s">
        <v>24</v>
      </c>
      <c r="T556" t="s">
        <v>2098</v>
      </c>
    </row>
    <row r="557" spans="1:20" x14ac:dyDescent="0.25">
      <c r="A557" t="s">
        <v>718</v>
      </c>
      <c r="B557" t="s">
        <v>14</v>
      </c>
      <c r="C557" t="s">
        <v>15</v>
      </c>
      <c r="D557" t="s">
        <v>719</v>
      </c>
      <c r="E557">
        <v>4911</v>
      </c>
      <c r="F557" t="s">
        <v>17</v>
      </c>
      <c r="G557" t="s">
        <v>18</v>
      </c>
      <c r="H557" t="s">
        <v>301</v>
      </c>
      <c r="I557" s="6" t="s">
        <v>301</v>
      </c>
      <c r="J557" s="9" t="s">
        <v>1097</v>
      </c>
      <c r="K557" s="10">
        <v>3</v>
      </c>
      <c r="L557" t="s">
        <v>302</v>
      </c>
      <c r="T557" t="s">
        <v>2099</v>
      </c>
    </row>
    <row r="558" spans="1:20" x14ac:dyDescent="0.25">
      <c r="A558" t="s">
        <v>718</v>
      </c>
      <c r="B558" t="s">
        <v>14</v>
      </c>
      <c r="C558" t="s">
        <v>15</v>
      </c>
      <c r="D558" t="s">
        <v>719</v>
      </c>
      <c r="E558">
        <v>4911</v>
      </c>
      <c r="F558" t="s">
        <v>17</v>
      </c>
      <c r="G558" t="s">
        <v>27</v>
      </c>
      <c r="H558" t="s">
        <v>721</v>
      </c>
      <c r="I558" s="6" t="s">
        <v>721</v>
      </c>
      <c r="J558" s="9" t="s">
        <v>1140</v>
      </c>
      <c r="K558" s="10">
        <v>2</v>
      </c>
      <c r="L558" t="s">
        <v>722</v>
      </c>
      <c r="T558" t="s">
        <v>2100</v>
      </c>
    </row>
    <row r="559" spans="1:20" x14ac:dyDescent="0.25">
      <c r="A559" t="s">
        <v>718</v>
      </c>
      <c r="B559" t="s">
        <v>14</v>
      </c>
      <c r="C559" t="s">
        <v>15</v>
      </c>
      <c r="D559" t="s">
        <v>719</v>
      </c>
      <c r="E559">
        <v>4911</v>
      </c>
      <c r="F559" t="s">
        <v>17</v>
      </c>
      <c r="G559" t="s">
        <v>27</v>
      </c>
      <c r="H559" t="s">
        <v>288</v>
      </c>
      <c r="I559" s="6" t="s">
        <v>288</v>
      </c>
      <c r="J559" s="9" t="s">
        <v>1095</v>
      </c>
      <c r="K559" s="10">
        <v>2</v>
      </c>
      <c r="L559" t="s">
        <v>289</v>
      </c>
      <c r="T559" t="s">
        <v>2101</v>
      </c>
    </row>
    <row r="560" spans="1:20" x14ac:dyDescent="0.25">
      <c r="A560" t="s">
        <v>718</v>
      </c>
      <c r="B560" t="s">
        <v>14</v>
      </c>
      <c r="C560" t="s">
        <v>15</v>
      </c>
      <c r="D560" t="s">
        <v>719</v>
      </c>
      <c r="E560">
        <v>4911</v>
      </c>
      <c r="F560" t="s">
        <v>17</v>
      </c>
      <c r="G560" t="s">
        <v>27</v>
      </c>
      <c r="H560" t="s">
        <v>284</v>
      </c>
      <c r="I560" s="6" t="s">
        <v>284</v>
      </c>
      <c r="J560" s="9" t="s">
        <v>1094</v>
      </c>
      <c r="K560" s="10">
        <v>2</v>
      </c>
      <c r="L560" t="s">
        <v>285</v>
      </c>
      <c r="T560" t="s">
        <v>2102</v>
      </c>
    </row>
    <row r="561" spans="1:20" x14ac:dyDescent="0.25">
      <c r="A561" t="s">
        <v>723</v>
      </c>
      <c r="B561" t="s">
        <v>14</v>
      </c>
      <c r="C561" t="s">
        <v>15</v>
      </c>
      <c r="D561" t="s">
        <v>724</v>
      </c>
      <c r="E561">
        <v>3399</v>
      </c>
      <c r="F561" t="s">
        <v>725</v>
      </c>
      <c r="G561" t="s">
        <v>18</v>
      </c>
      <c r="H561" t="s">
        <v>483</v>
      </c>
      <c r="I561" s="6" t="s">
        <v>483</v>
      </c>
      <c r="J561" s="9" t="s">
        <v>1120</v>
      </c>
      <c r="K561" s="10">
        <v>2</v>
      </c>
      <c r="L561" t="s">
        <v>484</v>
      </c>
      <c r="T561" t="s">
        <v>2103</v>
      </c>
    </row>
    <row r="562" spans="1:20" x14ac:dyDescent="0.25">
      <c r="A562" t="s">
        <v>723</v>
      </c>
      <c r="B562" t="s">
        <v>14</v>
      </c>
      <c r="C562" t="s">
        <v>15</v>
      </c>
      <c r="D562" t="s">
        <v>724</v>
      </c>
      <c r="E562">
        <v>3399</v>
      </c>
      <c r="F562" t="s">
        <v>725</v>
      </c>
      <c r="G562" t="s">
        <v>18</v>
      </c>
      <c r="H562" t="s">
        <v>51</v>
      </c>
      <c r="I562" s="6" t="s">
        <v>25</v>
      </c>
      <c r="J562" s="9" t="s">
        <v>1052</v>
      </c>
      <c r="K562" s="10">
        <v>1</v>
      </c>
      <c r="L562" t="s">
        <v>52</v>
      </c>
      <c r="T562" t="s">
        <v>2104</v>
      </c>
    </row>
    <row r="563" spans="1:20" x14ac:dyDescent="0.25">
      <c r="A563" t="s">
        <v>723</v>
      </c>
      <c r="B563" t="s">
        <v>14</v>
      </c>
      <c r="C563" t="s">
        <v>15</v>
      </c>
      <c r="D563" t="s">
        <v>724</v>
      </c>
      <c r="E563">
        <v>3399</v>
      </c>
      <c r="F563" t="s">
        <v>725</v>
      </c>
      <c r="G563" t="s">
        <v>27</v>
      </c>
      <c r="H563" t="s">
        <v>726</v>
      </c>
      <c r="I563" s="6" t="s">
        <v>726</v>
      </c>
      <c r="J563" s="9" t="s">
        <v>1141</v>
      </c>
      <c r="K563" s="10">
        <v>3</v>
      </c>
      <c r="L563" t="s">
        <v>727</v>
      </c>
      <c r="T563" t="s">
        <v>2105</v>
      </c>
    </row>
    <row r="564" spans="1:20" x14ac:dyDescent="0.25">
      <c r="A564" t="s">
        <v>728</v>
      </c>
      <c r="B564" t="s">
        <v>14</v>
      </c>
      <c r="C564" t="s">
        <v>15</v>
      </c>
      <c r="D564" t="s">
        <v>729</v>
      </c>
      <c r="E564">
        <v>4922</v>
      </c>
      <c r="F564" t="s">
        <v>197</v>
      </c>
      <c r="G564" t="s">
        <v>18</v>
      </c>
      <c r="H564" t="s">
        <v>19</v>
      </c>
      <c r="I564" s="6" t="s">
        <v>19</v>
      </c>
      <c r="J564" s="9" t="s">
        <v>1050</v>
      </c>
      <c r="K564" s="10">
        <v>2</v>
      </c>
      <c r="L564" t="s">
        <v>20</v>
      </c>
      <c r="M564" t="s">
        <v>296</v>
      </c>
      <c r="T564" t="s">
        <v>2106</v>
      </c>
    </row>
    <row r="565" spans="1:20" x14ac:dyDescent="0.25">
      <c r="A565" t="s">
        <v>728</v>
      </c>
      <c r="B565" t="s">
        <v>14</v>
      </c>
      <c r="C565" t="s">
        <v>15</v>
      </c>
      <c r="D565" t="s">
        <v>729</v>
      </c>
      <c r="E565">
        <v>4922</v>
      </c>
      <c r="F565" t="s">
        <v>197</v>
      </c>
      <c r="G565" t="s">
        <v>18</v>
      </c>
      <c r="H565" t="s">
        <v>25</v>
      </c>
      <c r="I565" s="6" t="s">
        <v>25</v>
      </c>
      <c r="J565" s="9" t="s">
        <v>1052</v>
      </c>
      <c r="K565" s="10">
        <v>1</v>
      </c>
      <c r="L565" t="s">
        <v>26</v>
      </c>
      <c r="T565" t="s">
        <v>2107</v>
      </c>
    </row>
    <row r="566" spans="1:20" x14ac:dyDescent="0.25">
      <c r="A566" t="s">
        <v>728</v>
      </c>
      <c r="B566" t="s">
        <v>14</v>
      </c>
      <c r="C566" t="s">
        <v>15</v>
      </c>
      <c r="D566" t="s">
        <v>729</v>
      </c>
      <c r="E566">
        <v>4922</v>
      </c>
      <c r="F566" t="s">
        <v>197</v>
      </c>
      <c r="G566" t="s">
        <v>27</v>
      </c>
      <c r="H566" t="s">
        <v>288</v>
      </c>
      <c r="I566" s="6" t="s">
        <v>288</v>
      </c>
      <c r="J566" s="9" t="s">
        <v>1095</v>
      </c>
      <c r="K566" s="10">
        <v>2</v>
      </c>
      <c r="L566" t="s">
        <v>289</v>
      </c>
      <c r="T566" t="s">
        <v>2108</v>
      </c>
    </row>
    <row r="567" spans="1:20" x14ac:dyDescent="0.25">
      <c r="A567" t="s">
        <v>730</v>
      </c>
      <c r="B567" t="s">
        <v>14</v>
      </c>
      <c r="C567" t="s">
        <v>15</v>
      </c>
      <c r="D567" t="s">
        <v>731</v>
      </c>
      <c r="E567">
        <v>4922</v>
      </c>
      <c r="F567" t="s">
        <v>197</v>
      </c>
      <c r="G567" t="s">
        <v>18</v>
      </c>
      <c r="H567" t="s">
        <v>51</v>
      </c>
      <c r="I567" s="6" t="s">
        <v>25</v>
      </c>
      <c r="J567" s="9" t="s">
        <v>1052</v>
      </c>
      <c r="K567" s="10">
        <v>1</v>
      </c>
      <c r="L567" t="s">
        <v>52</v>
      </c>
      <c r="T567" t="s">
        <v>2109</v>
      </c>
    </row>
    <row r="568" spans="1:20" x14ac:dyDescent="0.25">
      <c r="A568" t="s">
        <v>730</v>
      </c>
      <c r="B568" t="s">
        <v>14</v>
      </c>
      <c r="C568" t="s">
        <v>15</v>
      </c>
      <c r="D568" t="s">
        <v>731</v>
      </c>
      <c r="E568">
        <v>4922</v>
      </c>
      <c r="F568" t="s">
        <v>197</v>
      </c>
      <c r="G568" t="s">
        <v>27</v>
      </c>
      <c r="H568" t="s">
        <v>288</v>
      </c>
      <c r="I568" s="6" t="s">
        <v>288</v>
      </c>
      <c r="J568" s="9" t="s">
        <v>1095</v>
      </c>
      <c r="K568" s="10">
        <v>2</v>
      </c>
      <c r="L568" t="s">
        <v>289</v>
      </c>
      <c r="T568" t="s">
        <v>2110</v>
      </c>
    </row>
    <row r="569" spans="1:20" x14ac:dyDescent="0.25">
      <c r="A569" t="s">
        <v>732</v>
      </c>
      <c r="B569" t="s">
        <v>14</v>
      </c>
      <c r="C569" t="s">
        <v>15</v>
      </c>
      <c r="D569" t="s">
        <v>733</v>
      </c>
      <c r="E569">
        <v>3274</v>
      </c>
      <c r="F569" t="s">
        <v>734</v>
      </c>
      <c r="G569" t="s">
        <v>18</v>
      </c>
      <c r="H569" t="s">
        <v>25</v>
      </c>
      <c r="I569" s="6" t="s">
        <v>25</v>
      </c>
      <c r="J569" s="9" t="s">
        <v>1052</v>
      </c>
      <c r="K569" s="10">
        <v>1</v>
      </c>
      <c r="L569" t="s">
        <v>26</v>
      </c>
      <c r="T569" t="s">
        <v>2111</v>
      </c>
    </row>
    <row r="570" spans="1:20" x14ac:dyDescent="0.25">
      <c r="A570" t="s">
        <v>732</v>
      </c>
      <c r="B570" t="s">
        <v>14</v>
      </c>
      <c r="C570" t="s">
        <v>15</v>
      </c>
      <c r="D570" t="s">
        <v>733</v>
      </c>
      <c r="E570">
        <v>3274</v>
      </c>
      <c r="F570" t="s">
        <v>734</v>
      </c>
      <c r="G570" t="s">
        <v>27</v>
      </c>
      <c r="H570" t="s">
        <v>735</v>
      </c>
      <c r="I570" s="6" t="s">
        <v>735</v>
      </c>
      <c r="J570" s="9" t="s">
        <v>1142</v>
      </c>
      <c r="K570" s="10">
        <v>3</v>
      </c>
      <c r="L570" t="s">
        <v>736</v>
      </c>
      <c r="T570" t="s">
        <v>2112</v>
      </c>
    </row>
    <row r="571" spans="1:20" x14ac:dyDescent="0.25">
      <c r="A571" t="s">
        <v>737</v>
      </c>
      <c r="B571" t="s">
        <v>14</v>
      </c>
      <c r="C571" t="s">
        <v>15</v>
      </c>
      <c r="D571" t="s">
        <v>738</v>
      </c>
      <c r="E571">
        <v>3011</v>
      </c>
      <c r="F571" t="s">
        <v>45</v>
      </c>
      <c r="G571" t="s">
        <v>18</v>
      </c>
      <c r="H571" t="s">
        <v>46</v>
      </c>
      <c r="I571" s="6" t="s">
        <v>46</v>
      </c>
      <c r="J571" s="9" t="s">
        <v>1057</v>
      </c>
      <c r="K571" s="10">
        <v>1</v>
      </c>
      <c r="L571" t="s">
        <v>47</v>
      </c>
      <c r="T571" t="s">
        <v>2113</v>
      </c>
    </row>
    <row r="572" spans="1:20" x14ac:dyDescent="0.25">
      <c r="A572" t="s">
        <v>737</v>
      </c>
      <c r="B572" t="s">
        <v>14</v>
      </c>
      <c r="C572" t="s">
        <v>15</v>
      </c>
      <c r="D572" t="s">
        <v>738</v>
      </c>
      <c r="E572">
        <v>3011</v>
      </c>
      <c r="F572" t="s">
        <v>45</v>
      </c>
      <c r="G572" t="s">
        <v>18</v>
      </c>
      <c r="H572" t="s">
        <v>51</v>
      </c>
      <c r="I572" s="6" t="s">
        <v>25</v>
      </c>
      <c r="J572" s="9" t="s">
        <v>1052</v>
      </c>
      <c r="K572" s="10">
        <v>1</v>
      </c>
      <c r="L572" t="s">
        <v>52</v>
      </c>
      <c r="T572" t="s">
        <v>2114</v>
      </c>
    </row>
    <row r="573" spans="1:20" x14ac:dyDescent="0.25">
      <c r="A573" t="s">
        <v>737</v>
      </c>
      <c r="B573" t="s">
        <v>14</v>
      </c>
      <c r="C573" t="s">
        <v>15</v>
      </c>
      <c r="D573" t="s">
        <v>738</v>
      </c>
      <c r="E573">
        <v>3011</v>
      </c>
      <c r="F573" t="s">
        <v>45</v>
      </c>
      <c r="G573" t="s">
        <v>27</v>
      </c>
      <c r="H573" t="s">
        <v>28</v>
      </c>
      <c r="I573" s="6" t="s">
        <v>28</v>
      </c>
      <c r="J573" s="9" t="s">
        <v>1053</v>
      </c>
      <c r="K573" s="10">
        <v>1</v>
      </c>
      <c r="L573" t="s">
        <v>29</v>
      </c>
      <c r="T573" t="s">
        <v>2115</v>
      </c>
    </row>
    <row r="574" spans="1:20" x14ac:dyDescent="0.25">
      <c r="A574" t="s">
        <v>737</v>
      </c>
      <c r="B574" t="s">
        <v>14</v>
      </c>
      <c r="C574" t="s">
        <v>15</v>
      </c>
      <c r="D574" t="s">
        <v>738</v>
      </c>
      <c r="E574">
        <v>3011</v>
      </c>
      <c r="F574" t="s">
        <v>45</v>
      </c>
      <c r="G574" t="s">
        <v>27</v>
      </c>
      <c r="H574" t="s">
        <v>30</v>
      </c>
      <c r="I574" s="6" t="s">
        <v>30</v>
      </c>
      <c r="J574" s="9" t="s">
        <v>1054</v>
      </c>
      <c r="K574" s="10">
        <v>1</v>
      </c>
      <c r="L574" t="s">
        <v>31</v>
      </c>
      <c r="T574" t="s">
        <v>2116</v>
      </c>
    </row>
    <row r="575" spans="1:20" x14ac:dyDescent="0.25">
      <c r="A575" t="s">
        <v>739</v>
      </c>
      <c r="B575" t="s">
        <v>14</v>
      </c>
      <c r="C575" t="s">
        <v>15</v>
      </c>
      <c r="D575" t="s">
        <v>740</v>
      </c>
      <c r="E575">
        <v>4911</v>
      </c>
      <c r="F575" t="s">
        <v>17</v>
      </c>
      <c r="G575" t="s">
        <v>18</v>
      </c>
      <c r="H575" t="s">
        <v>51</v>
      </c>
      <c r="I575" s="6" t="s">
        <v>25</v>
      </c>
      <c r="J575" s="9" t="s">
        <v>1052</v>
      </c>
      <c r="K575" s="10">
        <v>1</v>
      </c>
      <c r="L575" t="s">
        <v>52</v>
      </c>
      <c r="T575" t="s">
        <v>2117</v>
      </c>
    </row>
    <row r="576" spans="1:20" x14ac:dyDescent="0.25">
      <c r="A576" t="s">
        <v>739</v>
      </c>
      <c r="B576" t="s">
        <v>14</v>
      </c>
      <c r="C576" t="s">
        <v>15</v>
      </c>
      <c r="D576" t="s">
        <v>740</v>
      </c>
      <c r="E576">
        <v>4911</v>
      </c>
      <c r="F576" t="s">
        <v>17</v>
      </c>
      <c r="G576" t="s">
        <v>27</v>
      </c>
      <c r="H576" t="s">
        <v>28</v>
      </c>
      <c r="I576" s="6" t="s">
        <v>28</v>
      </c>
      <c r="J576" s="9" t="s">
        <v>1053</v>
      </c>
      <c r="K576" s="10">
        <v>1</v>
      </c>
      <c r="L576" t="s">
        <v>29</v>
      </c>
      <c r="T576" t="s">
        <v>2118</v>
      </c>
    </row>
    <row r="577" spans="1:20" x14ac:dyDescent="0.25">
      <c r="A577" t="s">
        <v>741</v>
      </c>
      <c r="B577" t="s">
        <v>14</v>
      </c>
      <c r="C577" t="s">
        <v>15</v>
      </c>
      <c r="D577" t="s">
        <v>742</v>
      </c>
      <c r="E577">
        <v>4953</v>
      </c>
      <c r="F577" t="s">
        <v>79</v>
      </c>
      <c r="G577" t="s">
        <v>18</v>
      </c>
      <c r="H577" t="s">
        <v>58</v>
      </c>
      <c r="I577" s="6" t="s">
        <v>58</v>
      </c>
      <c r="J577" s="9" t="s">
        <v>1060</v>
      </c>
      <c r="K577" s="10">
        <v>3</v>
      </c>
      <c r="L577" t="s">
        <v>59</v>
      </c>
      <c r="T577" t="s">
        <v>2119</v>
      </c>
    </row>
    <row r="578" spans="1:20" x14ac:dyDescent="0.25">
      <c r="A578" t="s">
        <v>741</v>
      </c>
      <c r="B578" t="s">
        <v>14</v>
      </c>
      <c r="C578" t="s">
        <v>15</v>
      </c>
      <c r="D578" t="s">
        <v>742</v>
      </c>
      <c r="E578">
        <v>4953</v>
      </c>
      <c r="F578" t="s">
        <v>79</v>
      </c>
      <c r="G578" t="s">
        <v>18</v>
      </c>
      <c r="H578" t="s">
        <v>46</v>
      </c>
      <c r="I578" s="6" t="s">
        <v>46</v>
      </c>
      <c r="J578" s="9" t="s">
        <v>1057</v>
      </c>
      <c r="K578" s="10">
        <v>1</v>
      </c>
      <c r="L578" t="s">
        <v>47</v>
      </c>
      <c r="T578" t="s">
        <v>2120</v>
      </c>
    </row>
    <row r="579" spans="1:20" x14ac:dyDescent="0.25">
      <c r="A579" t="s">
        <v>741</v>
      </c>
      <c r="B579" t="s">
        <v>14</v>
      </c>
      <c r="C579" t="s">
        <v>15</v>
      </c>
      <c r="D579" t="s">
        <v>742</v>
      </c>
      <c r="E579">
        <v>4953</v>
      </c>
      <c r="F579" t="s">
        <v>79</v>
      </c>
      <c r="G579" t="s">
        <v>38</v>
      </c>
      <c r="H579" t="s">
        <v>61</v>
      </c>
      <c r="I579" s="6" t="s">
        <v>61</v>
      </c>
      <c r="J579" s="9" t="s">
        <v>1061</v>
      </c>
      <c r="K579" s="10">
        <v>1</v>
      </c>
      <c r="L579" t="s">
        <v>62</v>
      </c>
      <c r="T579" t="s">
        <v>2121</v>
      </c>
    </row>
    <row r="580" spans="1:20" x14ac:dyDescent="0.25">
      <c r="A580" t="s">
        <v>741</v>
      </c>
      <c r="B580" t="s">
        <v>14</v>
      </c>
      <c r="C580" t="s">
        <v>15</v>
      </c>
      <c r="D580" t="s">
        <v>742</v>
      </c>
      <c r="E580">
        <v>4953</v>
      </c>
      <c r="F580" t="s">
        <v>79</v>
      </c>
      <c r="G580" t="s">
        <v>38</v>
      </c>
      <c r="H580" t="s">
        <v>64</v>
      </c>
      <c r="I580" s="6" t="s">
        <v>64</v>
      </c>
      <c r="J580" s="9" t="s">
        <v>1062</v>
      </c>
      <c r="K580" s="10">
        <v>3</v>
      </c>
      <c r="L580" t="s">
        <v>65</v>
      </c>
      <c r="T580" t="s">
        <v>2122</v>
      </c>
    </row>
    <row r="581" spans="1:20" x14ac:dyDescent="0.25">
      <c r="A581" t="s">
        <v>743</v>
      </c>
      <c r="B581" t="s">
        <v>14</v>
      </c>
      <c r="C581" t="s">
        <v>15</v>
      </c>
      <c r="D581" t="s">
        <v>744</v>
      </c>
      <c r="E581">
        <v>3088</v>
      </c>
      <c r="F581" t="s">
        <v>292</v>
      </c>
      <c r="G581" t="s">
        <v>18</v>
      </c>
      <c r="H581" t="s">
        <v>208</v>
      </c>
      <c r="I581" s="6" t="s">
        <v>208</v>
      </c>
      <c r="J581" s="9" t="s">
        <v>1083</v>
      </c>
      <c r="K581" s="10">
        <v>1</v>
      </c>
      <c r="L581" t="s">
        <v>209</v>
      </c>
      <c r="T581" t="s">
        <v>2123</v>
      </c>
    </row>
    <row r="582" spans="1:20" x14ac:dyDescent="0.25">
      <c r="A582" t="s">
        <v>745</v>
      </c>
      <c r="B582" t="s">
        <v>14</v>
      </c>
      <c r="C582" t="s">
        <v>15</v>
      </c>
      <c r="D582" t="s">
        <v>746</v>
      </c>
      <c r="E582">
        <v>4922</v>
      </c>
      <c r="F582" t="s">
        <v>197</v>
      </c>
      <c r="G582" t="s">
        <v>18</v>
      </c>
      <c r="H582" t="s">
        <v>19</v>
      </c>
      <c r="I582" s="6" t="s">
        <v>19</v>
      </c>
      <c r="J582" s="9" t="s">
        <v>1050</v>
      </c>
      <c r="K582" s="10">
        <v>2</v>
      </c>
      <c r="L582" t="s">
        <v>20</v>
      </c>
      <c r="M582" t="s">
        <v>747</v>
      </c>
      <c r="T582" t="s">
        <v>2124</v>
      </c>
    </row>
    <row r="583" spans="1:20" x14ac:dyDescent="0.25">
      <c r="A583" t="s">
        <v>745</v>
      </c>
      <c r="B583" t="s">
        <v>14</v>
      </c>
      <c r="C583" t="s">
        <v>15</v>
      </c>
      <c r="D583" t="s">
        <v>746</v>
      </c>
      <c r="E583">
        <v>4922</v>
      </c>
      <c r="F583" t="s">
        <v>197</v>
      </c>
      <c r="G583" t="s">
        <v>18</v>
      </c>
      <c r="H583" t="s">
        <v>25</v>
      </c>
      <c r="I583" s="6" t="s">
        <v>25</v>
      </c>
      <c r="J583" s="9" t="s">
        <v>1052</v>
      </c>
      <c r="K583" s="10">
        <v>1</v>
      </c>
      <c r="L583" t="s">
        <v>26</v>
      </c>
      <c r="T583" t="s">
        <v>2125</v>
      </c>
    </row>
    <row r="584" spans="1:20" x14ac:dyDescent="0.25">
      <c r="A584" t="s">
        <v>748</v>
      </c>
      <c r="B584" t="s">
        <v>14</v>
      </c>
      <c r="C584" t="s">
        <v>15</v>
      </c>
      <c r="D584" t="s">
        <v>749</v>
      </c>
      <c r="E584">
        <v>3088</v>
      </c>
      <c r="F584" t="s">
        <v>292</v>
      </c>
      <c r="G584" t="s">
        <v>18</v>
      </c>
      <c r="H584" t="s">
        <v>208</v>
      </c>
      <c r="I584" s="6" t="s">
        <v>208</v>
      </c>
      <c r="J584" s="9" t="s">
        <v>1083</v>
      </c>
      <c r="K584" s="10">
        <v>1</v>
      </c>
      <c r="L584" t="s">
        <v>209</v>
      </c>
      <c r="T584" t="s">
        <v>2126</v>
      </c>
    </row>
    <row r="585" spans="1:20" x14ac:dyDescent="0.25">
      <c r="A585" t="s">
        <v>750</v>
      </c>
      <c r="B585" t="s">
        <v>14</v>
      </c>
      <c r="C585" t="s">
        <v>15</v>
      </c>
      <c r="D585" t="s">
        <v>751</v>
      </c>
      <c r="E585">
        <v>4922</v>
      </c>
      <c r="F585" t="s">
        <v>197</v>
      </c>
      <c r="G585" t="s">
        <v>18</v>
      </c>
      <c r="H585" t="s">
        <v>51</v>
      </c>
      <c r="I585" s="6" t="s">
        <v>25</v>
      </c>
      <c r="J585" s="9" t="s">
        <v>1052</v>
      </c>
      <c r="K585" s="10">
        <v>1</v>
      </c>
      <c r="L585" t="s">
        <v>52</v>
      </c>
      <c r="T585" t="s">
        <v>2127</v>
      </c>
    </row>
    <row r="586" spans="1:20" x14ac:dyDescent="0.25">
      <c r="A586" t="s">
        <v>750</v>
      </c>
      <c r="B586" t="s">
        <v>14</v>
      </c>
      <c r="C586" t="s">
        <v>15</v>
      </c>
      <c r="D586" t="s">
        <v>751</v>
      </c>
      <c r="E586">
        <v>4922</v>
      </c>
      <c r="F586" t="s">
        <v>197</v>
      </c>
      <c r="G586" t="s">
        <v>27</v>
      </c>
      <c r="H586" t="s">
        <v>66</v>
      </c>
      <c r="I586" s="6" t="s">
        <v>66</v>
      </c>
      <c r="J586" s="9" t="s">
        <v>1063</v>
      </c>
      <c r="K586" s="10">
        <v>1</v>
      </c>
      <c r="L586" t="s">
        <v>67</v>
      </c>
      <c r="M586" t="s">
        <v>752</v>
      </c>
      <c r="T586" t="s">
        <v>2128</v>
      </c>
    </row>
    <row r="587" spans="1:20" x14ac:dyDescent="0.25">
      <c r="A587" t="s">
        <v>750</v>
      </c>
      <c r="B587" t="s">
        <v>14</v>
      </c>
      <c r="C587" t="s">
        <v>15</v>
      </c>
      <c r="D587" t="s">
        <v>751</v>
      </c>
      <c r="E587">
        <v>4922</v>
      </c>
      <c r="F587" t="s">
        <v>197</v>
      </c>
      <c r="G587" t="s">
        <v>27</v>
      </c>
      <c r="H587" t="s">
        <v>303</v>
      </c>
      <c r="I587" s="6" t="s">
        <v>303</v>
      </c>
      <c r="J587" s="9" t="s">
        <v>1098</v>
      </c>
      <c r="K587" s="10">
        <v>3</v>
      </c>
      <c r="L587" t="s">
        <v>302</v>
      </c>
      <c r="T587" t="s">
        <v>2129</v>
      </c>
    </row>
    <row r="588" spans="1:20" x14ac:dyDescent="0.25">
      <c r="A588" t="s">
        <v>750</v>
      </c>
      <c r="B588" t="s">
        <v>14</v>
      </c>
      <c r="C588" t="s">
        <v>15</v>
      </c>
      <c r="D588" t="s">
        <v>751</v>
      </c>
      <c r="E588">
        <v>4922</v>
      </c>
      <c r="F588" t="s">
        <v>197</v>
      </c>
      <c r="G588" t="s">
        <v>27</v>
      </c>
      <c r="H588" t="s">
        <v>753</v>
      </c>
      <c r="I588" s="6" t="s">
        <v>753</v>
      </c>
      <c r="J588" s="9" t="s">
        <v>1143</v>
      </c>
      <c r="K588" s="10">
        <v>2</v>
      </c>
      <c r="L588" t="s">
        <v>754</v>
      </c>
      <c r="T588" t="s">
        <v>2130</v>
      </c>
    </row>
    <row r="589" spans="1:20" x14ac:dyDescent="0.25">
      <c r="A589" t="s">
        <v>755</v>
      </c>
      <c r="B589" t="s">
        <v>14</v>
      </c>
      <c r="C589" t="s">
        <v>15</v>
      </c>
      <c r="D589" t="s">
        <v>756</v>
      </c>
      <c r="E589">
        <v>1455</v>
      </c>
      <c r="F589" t="s">
        <v>757</v>
      </c>
      <c r="G589" t="s">
        <v>27</v>
      </c>
      <c r="H589" t="s">
        <v>64</v>
      </c>
      <c r="I589" s="6" t="s">
        <v>64</v>
      </c>
      <c r="J589" s="9" t="s">
        <v>1081</v>
      </c>
      <c r="K589" s="10">
        <v>2</v>
      </c>
      <c r="L589" t="s">
        <v>194</v>
      </c>
      <c r="T589" t="s">
        <v>2131</v>
      </c>
    </row>
    <row r="590" spans="1:20" x14ac:dyDescent="0.25">
      <c r="A590" t="s">
        <v>755</v>
      </c>
      <c r="B590" t="s">
        <v>14</v>
      </c>
      <c r="C590" t="s">
        <v>15</v>
      </c>
      <c r="D590" t="s">
        <v>756</v>
      </c>
      <c r="E590">
        <v>1455</v>
      </c>
      <c r="F590" t="s">
        <v>757</v>
      </c>
      <c r="G590" t="s">
        <v>27</v>
      </c>
      <c r="H590" t="s">
        <v>172</v>
      </c>
      <c r="I590" s="6" t="s">
        <v>172</v>
      </c>
      <c r="J590" s="9" t="s">
        <v>1079</v>
      </c>
      <c r="K590" s="10">
        <v>2</v>
      </c>
      <c r="L590" t="s">
        <v>173</v>
      </c>
      <c r="M590" t="s">
        <v>758</v>
      </c>
      <c r="T590" t="s">
        <v>2132</v>
      </c>
    </row>
    <row r="591" spans="1:20" x14ac:dyDescent="0.25">
      <c r="A591" t="s">
        <v>759</v>
      </c>
      <c r="B591" t="s">
        <v>14</v>
      </c>
      <c r="C591" t="s">
        <v>15</v>
      </c>
      <c r="D591" t="s">
        <v>760</v>
      </c>
      <c r="E591">
        <v>3251</v>
      </c>
      <c r="F591" t="s">
        <v>634</v>
      </c>
      <c r="G591" t="s">
        <v>18</v>
      </c>
      <c r="H591" t="s">
        <v>761</v>
      </c>
      <c r="I591" s="6" t="s">
        <v>761</v>
      </c>
      <c r="J591" s="9" t="s">
        <v>1144</v>
      </c>
      <c r="K591" s="10">
        <v>2</v>
      </c>
      <c r="L591" t="s">
        <v>762</v>
      </c>
      <c r="M591" t="s">
        <v>763</v>
      </c>
      <c r="T591" t="s">
        <v>2133</v>
      </c>
    </row>
    <row r="592" spans="1:20" x14ac:dyDescent="0.25">
      <c r="A592" t="s">
        <v>764</v>
      </c>
      <c r="B592" t="s">
        <v>14</v>
      </c>
      <c r="C592" t="s">
        <v>15</v>
      </c>
      <c r="D592" t="s">
        <v>765</v>
      </c>
      <c r="E592">
        <v>3524</v>
      </c>
      <c r="F592" t="s">
        <v>766</v>
      </c>
      <c r="G592" t="s">
        <v>18</v>
      </c>
      <c r="H592" t="s">
        <v>46</v>
      </c>
      <c r="I592" s="6" t="s">
        <v>46</v>
      </c>
      <c r="J592" s="9" t="s">
        <v>1057</v>
      </c>
      <c r="K592" s="10">
        <v>1</v>
      </c>
      <c r="L592" t="s">
        <v>47</v>
      </c>
      <c r="T592" t="s">
        <v>2134</v>
      </c>
    </row>
    <row r="593" spans="1:20" x14ac:dyDescent="0.25">
      <c r="A593" t="s">
        <v>764</v>
      </c>
      <c r="B593" t="s">
        <v>14</v>
      </c>
      <c r="C593" t="s">
        <v>15</v>
      </c>
      <c r="D593" t="s">
        <v>765</v>
      </c>
      <c r="E593">
        <v>3524</v>
      </c>
      <c r="F593" t="s">
        <v>766</v>
      </c>
      <c r="G593" t="s">
        <v>18</v>
      </c>
      <c r="H593" t="s">
        <v>51</v>
      </c>
      <c r="I593" s="6" t="s">
        <v>25</v>
      </c>
      <c r="J593" s="9" t="s">
        <v>1052</v>
      </c>
      <c r="K593" s="10">
        <v>1</v>
      </c>
      <c r="L593" t="s">
        <v>52</v>
      </c>
      <c r="T593" t="s">
        <v>2135</v>
      </c>
    </row>
    <row r="594" spans="1:20" x14ac:dyDescent="0.25">
      <c r="A594" t="s">
        <v>764</v>
      </c>
      <c r="B594" t="s">
        <v>14</v>
      </c>
      <c r="C594" t="s">
        <v>15</v>
      </c>
      <c r="D594" t="s">
        <v>765</v>
      </c>
      <c r="E594">
        <v>3524</v>
      </c>
      <c r="F594" t="s">
        <v>766</v>
      </c>
      <c r="G594" t="s">
        <v>27</v>
      </c>
      <c r="H594" t="s">
        <v>628</v>
      </c>
      <c r="I594" s="6" t="s">
        <v>628</v>
      </c>
      <c r="J594" s="9" t="s">
        <v>1135</v>
      </c>
      <c r="K594" s="10">
        <v>2</v>
      </c>
      <c r="L594" t="s">
        <v>685</v>
      </c>
      <c r="T594" t="s">
        <v>2136</v>
      </c>
    </row>
    <row r="595" spans="1:20" x14ac:dyDescent="0.25">
      <c r="A595" t="s">
        <v>764</v>
      </c>
      <c r="B595" t="s">
        <v>14</v>
      </c>
      <c r="C595" t="s">
        <v>15</v>
      </c>
      <c r="D595" t="s">
        <v>765</v>
      </c>
      <c r="E595">
        <v>3524</v>
      </c>
      <c r="F595" t="s">
        <v>766</v>
      </c>
      <c r="G595" t="s">
        <v>27</v>
      </c>
      <c r="H595" t="s">
        <v>66</v>
      </c>
      <c r="I595" s="6" t="s">
        <v>66</v>
      </c>
      <c r="J595" s="9" t="s">
        <v>1063</v>
      </c>
      <c r="K595" s="10">
        <v>1</v>
      </c>
      <c r="L595" t="s">
        <v>67</v>
      </c>
      <c r="T595" t="s">
        <v>2137</v>
      </c>
    </row>
    <row r="596" spans="1:20" x14ac:dyDescent="0.25">
      <c r="A596" t="s">
        <v>767</v>
      </c>
      <c r="B596" t="s">
        <v>14</v>
      </c>
      <c r="C596" t="s">
        <v>15</v>
      </c>
      <c r="D596" t="s">
        <v>768</v>
      </c>
      <c r="E596">
        <v>4911</v>
      </c>
      <c r="F596" t="s">
        <v>383</v>
      </c>
      <c r="G596" t="s">
        <v>18</v>
      </c>
      <c r="H596" t="s">
        <v>51</v>
      </c>
      <c r="I596" s="6" t="s">
        <v>25</v>
      </c>
      <c r="J596" s="9" t="s">
        <v>1052</v>
      </c>
      <c r="K596" s="10">
        <v>1</v>
      </c>
      <c r="L596" t="s">
        <v>52</v>
      </c>
      <c r="T596" t="s">
        <v>2138</v>
      </c>
    </row>
    <row r="597" spans="1:20" x14ac:dyDescent="0.25">
      <c r="A597" t="s">
        <v>767</v>
      </c>
      <c r="B597" t="s">
        <v>14</v>
      </c>
      <c r="C597" t="s">
        <v>15</v>
      </c>
      <c r="D597" t="s">
        <v>768</v>
      </c>
      <c r="E597">
        <v>4911</v>
      </c>
      <c r="F597" t="s">
        <v>383</v>
      </c>
      <c r="G597" t="s">
        <v>27</v>
      </c>
      <c r="H597" t="s">
        <v>288</v>
      </c>
      <c r="I597" s="6" t="s">
        <v>288</v>
      </c>
      <c r="J597" s="9" t="s">
        <v>1095</v>
      </c>
      <c r="K597" s="10">
        <v>2</v>
      </c>
      <c r="L597" t="s">
        <v>289</v>
      </c>
      <c r="T597" t="s">
        <v>2139</v>
      </c>
    </row>
    <row r="598" spans="1:20" x14ac:dyDescent="0.25">
      <c r="A598" t="s">
        <v>769</v>
      </c>
      <c r="B598" t="s">
        <v>14</v>
      </c>
      <c r="C598" t="s">
        <v>15</v>
      </c>
      <c r="D598" t="s">
        <v>770</v>
      </c>
      <c r="E598">
        <v>3087</v>
      </c>
      <c r="F598" t="s">
        <v>771</v>
      </c>
      <c r="G598" t="s">
        <v>18</v>
      </c>
      <c r="H598" t="s">
        <v>51</v>
      </c>
      <c r="I598" s="6" t="s">
        <v>25</v>
      </c>
      <c r="J598" s="9" t="s">
        <v>1052</v>
      </c>
      <c r="K598" s="10">
        <v>1</v>
      </c>
      <c r="L598" t="s">
        <v>52</v>
      </c>
      <c r="T598" t="s">
        <v>2140</v>
      </c>
    </row>
    <row r="599" spans="1:20" x14ac:dyDescent="0.25">
      <c r="A599" t="s">
        <v>769</v>
      </c>
      <c r="B599" t="s">
        <v>14</v>
      </c>
      <c r="C599" t="s">
        <v>15</v>
      </c>
      <c r="D599" t="s">
        <v>770</v>
      </c>
      <c r="E599">
        <v>3087</v>
      </c>
      <c r="F599" t="s">
        <v>771</v>
      </c>
      <c r="G599" t="s">
        <v>27</v>
      </c>
      <c r="H599" t="s">
        <v>66</v>
      </c>
      <c r="I599" s="6" t="s">
        <v>66</v>
      </c>
      <c r="J599" s="9" t="s">
        <v>1063</v>
      </c>
      <c r="K599" s="10">
        <v>1</v>
      </c>
      <c r="L599" t="s">
        <v>67</v>
      </c>
      <c r="T599" t="s">
        <v>2141</v>
      </c>
    </row>
    <row r="600" spans="1:20" x14ac:dyDescent="0.25">
      <c r="A600" t="s">
        <v>772</v>
      </c>
      <c r="B600" t="s">
        <v>14</v>
      </c>
      <c r="C600" t="s">
        <v>15</v>
      </c>
      <c r="D600" t="s">
        <v>773</v>
      </c>
      <c r="E600">
        <v>3089</v>
      </c>
      <c r="F600" t="s">
        <v>433</v>
      </c>
      <c r="G600" t="s">
        <v>18</v>
      </c>
      <c r="H600" t="s">
        <v>208</v>
      </c>
      <c r="I600" s="6" t="s">
        <v>208</v>
      </c>
      <c r="J600" s="9" t="s">
        <v>1083</v>
      </c>
      <c r="K600" s="10">
        <v>1</v>
      </c>
      <c r="L600" t="s">
        <v>209</v>
      </c>
      <c r="T600" t="s">
        <v>2142</v>
      </c>
    </row>
    <row r="601" spans="1:20" x14ac:dyDescent="0.25">
      <c r="A601" t="s">
        <v>774</v>
      </c>
      <c r="B601" t="s">
        <v>14</v>
      </c>
      <c r="C601" t="s">
        <v>15</v>
      </c>
      <c r="D601" t="s">
        <v>775</v>
      </c>
      <c r="E601">
        <v>3357</v>
      </c>
      <c r="F601" t="s">
        <v>776</v>
      </c>
      <c r="G601" t="s">
        <v>18</v>
      </c>
      <c r="H601" t="s">
        <v>19</v>
      </c>
      <c r="I601" s="6" t="s">
        <v>19</v>
      </c>
      <c r="J601" s="9" t="s">
        <v>1050</v>
      </c>
      <c r="K601" s="10">
        <v>2</v>
      </c>
      <c r="L601" t="s">
        <v>20</v>
      </c>
      <c r="M601" t="s">
        <v>777</v>
      </c>
      <c r="T601" t="s">
        <v>2143</v>
      </c>
    </row>
    <row r="602" spans="1:20" x14ac:dyDescent="0.25">
      <c r="A602" t="s">
        <v>774</v>
      </c>
      <c r="B602" t="s">
        <v>14</v>
      </c>
      <c r="C602" t="s">
        <v>15</v>
      </c>
      <c r="D602" t="s">
        <v>775</v>
      </c>
      <c r="E602">
        <v>3357</v>
      </c>
      <c r="F602" t="s">
        <v>776</v>
      </c>
      <c r="G602" t="s">
        <v>18</v>
      </c>
      <c r="H602" t="s">
        <v>131</v>
      </c>
      <c r="I602" s="6" t="s">
        <v>131</v>
      </c>
      <c r="J602" s="9" t="s">
        <v>1074</v>
      </c>
      <c r="K602" s="10">
        <v>3</v>
      </c>
      <c r="L602" t="s">
        <v>132</v>
      </c>
      <c r="T602" t="s">
        <v>2144</v>
      </c>
    </row>
    <row r="603" spans="1:20" x14ac:dyDescent="0.25">
      <c r="A603" t="s">
        <v>778</v>
      </c>
      <c r="B603" t="s">
        <v>14</v>
      </c>
      <c r="C603" t="s">
        <v>15</v>
      </c>
      <c r="D603" t="s">
        <v>779</v>
      </c>
      <c r="E603">
        <v>4922</v>
      </c>
      <c r="F603" t="s">
        <v>197</v>
      </c>
      <c r="G603" t="s">
        <v>18</v>
      </c>
      <c r="H603" t="s">
        <v>51</v>
      </c>
      <c r="I603" s="6" t="s">
        <v>25</v>
      </c>
      <c r="J603" s="9" t="s">
        <v>1052</v>
      </c>
      <c r="K603" s="10">
        <v>1</v>
      </c>
      <c r="L603" t="s">
        <v>52</v>
      </c>
      <c r="T603" t="s">
        <v>2145</v>
      </c>
    </row>
    <row r="604" spans="1:20" x14ac:dyDescent="0.25">
      <c r="A604" t="s">
        <v>780</v>
      </c>
      <c r="B604" t="s">
        <v>14</v>
      </c>
      <c r="C604" t="s">
        <v>15</v>
      </c>
      <c r="D604" t="s">
        <v>781</v>
      </c>
      <c r="E604">
        <v>3253</v>
      </c>
      <c r="F604" t="s">
        <v>168</v>
      </c>
      <c r="G604" t="s">
        <v>18</v>
      </c>
      <c r="H604" t="s">
        <v>169</v>
      </c>
      <c r="I604" s="6" t="s">
        <v>169</v>
      </c>
      <c r="J604" s="9" t="s">
        <v>1078</v>
      </c>
      <c r="K604" s="10">
        <v>2</v>
      </c>
      <c r="L604" t="s">
        <v>170</v>
      </c>
      <c r="M604" t="s">
        <v>782</v>
      </c>
      <c r="T604" t="s">
        <v>2146</v>
      </c>
    </row>
    <row r="605" spans="1:20" x14ac:dyDescent="0.25">
      <c r="A605" t="s">
        <v>780</v>
      </c>
      <c r="B605" t="s">
        <v>14</v>
      </c>
      <c r="C605" t="s">
        <v>15</v>
      </c>
      <c r="D605" t="s">
        <v>781</v>
      </c>
      <c r="E605">
        <v>3253</v>
      </c>
      <c r="F605" t="s">
        <v>168</v>
      </c>
      <c r="G605" t="s">
        <v>27</v>
      </c>
      <c r="H605" t="s">
        <v>30</v>
      </c>
      <c r="I605" s="6" t="s">
        <v>30</v>
      </c>
      <c r="J605" s="9" t="s">
        <v>1054</v>
      </c>
      <c r="K605" s="10">
        <v>1</v>
      </c>
      <c r="L605" t="s">
        <v>31</v>
      </c>
      <c r="T605" t="s">
        <v>2147</v>
      </c>
    </row>
    <row r="606" spans="1:20" x14ac:dyDescent="0.25">
      <c r="A606" t="s">
        <v>780</v>
      </c>
      <c r="B606" t="s">
        <v>14</v>
      </c>
      <c r="C606" t="s">
        <v>15</v>
      </c>
      <c r="D606" t="s">
        <v>781</v>
      </c>
      <c r="E606">
        <v>3253</v>
      </c>
      <c r="F606" t="s">
        <v>168</v>
      </c>
      <c r="G606" t="s">
        <v>27</v>
      </c>
      <c r="H606" t="s">
        <v>64</v>
      </c>
      <c r="I606" s="6" t="s">
        <v>64</v>
      </c>
      <c r="J606" s="9" t="s">
        <v>1081</v>
      </c>
      <c r="K606" s="10">
        <v>2</v>
      </c>
      <c r="L606" t="s">
        <v>194</v>
      </c>
      <c r="T606" t="s">
        <v>2148</v>
      </c>
    </row>
    <row r="607" spans="1:20" x14ac:dyDescent="0.25">
      <c r="A607" t="s">
        <v>780</v>
      </c>
      <c r="B607" t="s">
        <v>14</v>
      </c>
      <c r="C607" t="s">
        <v>15</v>
      </c>
      <c r="D607" t="s">
        <v>781</v>
      </c>
      <c r="E607">
        <v>3253</v>
      </c>
      <c r="F607" t="s">
        <v>168</v>
      </c>
      <c r="G607" t="s">
        <v>27</v>
      </c>
      <c r="H607" t="s">
        <v>172</v>
      </c>
      <c r="I607" s="6" t="s">
        <v>172</v>
      </c>
      <c r="J607" s="9" t="s">
        <v>1079</v>
      </c>
      <c r="K607" s="10">
        <v>2</v>
      </c>
      <c r="L607" t="s">
        <v>173</v>
      </c>
      <c r="T607" t="s">
        <v>2149</v>
      </c>
    </row>
  </sheetData>
  <autoFilter ref="A1:P607" xr:uid="{00000000-0001-0000-01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16"/>
  <sheetViews>
    <sheetView workbookViewId="0">
      <pane ySplit="9630" topLeftCell="A214"/>
      <selection activeCell="D1" sqref="D1:D1048576"/>
      <selection pane="bottomLeft" activeCell="F214" sqref="F214"/>
    </sheetView>
  </sheetViews>
  <sheetFormatPr defaultRowHeight="15" x14ac:dyDescent="0.25"/>
  <cols>
    <col min="1" max="1" width="13.7109375" bestFit="1" customWidth="1"/>
    <col min="2" max="2" width="11.42578125" bestFit="1" customWidth="1"/>
    <col min="3" max="3" width="40.7109375" customWidth="1"/>
    <col min="4" max="4" width="15" style="26" bestFit="1" customWidth="1"/>
    <col min="5" max="5" width="17.28515625" style="2" bestFit="1" customWidth="1"/>
    <col min="6" max="6" width="17.28515625" style="24" customWidth="1"/>
    <col min="7" max="7" width="14.7109375" bestFit="1" customWidth="1"/>
    <col min="8" max="8" width="25.28515625" bestFit="1" customWidth="1"/>
  </cols>
  <sheetData>
    <row r="1" spans="1:8" s="13" customFormat="1" ht="15.75" x14ac:dyDescent="0.25">
      <c r="A1" s="13" t="s">
        <v>1518</v>
      </c>
      <c r="B1" s="13" t="s">
        <v>1517</v>
      </c>
      <c r="C1" s="13" t="s">
        <v>1519</v>
      </c>
      <c r="D1" s="23" t="s">
        <v>0</v>
      </c>
      <c r="E1" s="21" t="s">
        <v>1320</v>
      </c>
      <c r="F1" s="25"/>
      <c r="G1" s="21" t="s">
        <v>1320</v>
      </c>
      <c r="H1" s="13" t="s">
        <v>1321</v>
      </c>
    </row>
    <row r="2" spans="1:8" x14ac:dyDescent="0.25">
      <c r="A2" t="s">
        <v>1520</v>
      </c>
      <c r="B2" t="s">
        <v>1521</v>
      </c>
      <c r="C2" t="s">
        <v>16</v>
      </c>
      <c r="D2" s="26" t="s">
        <v>13</v>
      </c>
      <c r="E2" s="10">
        <f>COUNTIF('Smog Log MACT NSPS NESHAP'!A$1:A$607,'Fed Rule Count scenario'!D2)</f>
        <v>5</v>
      </c>
      <c r="G2" s="10">
        <v>0</v>
      </c>
      <c r="H2" s="2">
        <f t="shared" ref="H2:H14" si="0">COUNTIF(E$2:E$216,G2)</f>
        <v>17</v>
      </c>
    </row>
    <row r="3" spans="1:8" x14ac:dyDescent="0.25">
      <c r="A3" t="s">
        <v>1522</v>
      </c>
      <c r="B3" t="s">
        <v>1521</v>
      </c>
      <c r="C3" t="s">
        <v>33</v>
      </c>
      <c r="D3" s="26" t="s">
        <v>32</v>
      </c>
      <c r="E3" s="10">
        <f>COUNTIF('Smog Log MACT NSPS NESHAP'!A$1:A$607,'Fed Rule Count scenario'!D3)</f>
        <v>7</v>
      </c>
      <c r="G3" s="10">
        <v>1</v>
      </c>
      <c r="H3" s="2">
        <f t="shared" si="0"/>
        <v>55</v>
      </c>
    </row>
    <row r="4" spans="1:8" x14ac:dyDescent="0.25">
      <c r="A4" t="s">
        <v>1522</v>
      </c>
      <c r="B4" t="s">
        <v>1523</v>
      </c>
      <c r="C4" t="s">
        <v>44</v>
      </c>
      <c r="D4" s="26" t="s">
        <v>43</v>
      </c>
      <c r="E4" s="10">
        <f>COUNTIF('Smog Log MACT NSPS NESHAP'!A$1:A$607,'Fed Rule Count scenario'!D4)</f>
        <v>5</v>
      </c>
      <c r="G4" s="10">
        <v>2</v>
      </c>
      <c r="H4" s="2">
        <f t="shared" si="0"/>
        <v>50</v>
      </c>
    </row>
    <row r="5" spans="1:8" x14ac:dyDescent="0.25">
      <c r="A5" t="s">
        <v>1520</v>
      </c>
      <c r="B5" t="s">
        <v>1521</v>
      </c>
      <c r="C5" t="s">
        <v>56</v>
      </c>
      <c r="D5" s="26" t="s">
        <v>55</v>
      </c>
      <c r="E5" s="10">
        <f>COUNTIF('Smog Log MACT NSPS NESHAP'!A$1:A$607,'Fed Rule Count scenario'!D5)</f>
        <v>6</v>
      </c>
      <c r="G5" s="10">
        <v>3</v>
      </c>
      <c r="H5" s="2">
        <f t="shared" si="0"/>
        <v>31</v>
      </c>
    </row>
    <row r="6" spans="1:8" x14ac:dyDescent="0.25">
      <c r="A6" t="s">
        <v>1524</v>
      </c>
      <c r="B6" t="s">
        <v>1521</v>
      </c>
      <c r="C6" t="s">
        <v>69</v>
      </c>
      <c r="D6" s="26" t="s">
        <v>68</v>
      </c>
      <c r="E6" s="10">
        <f>COUNTIF('Smog Log MACT NSPS NESHAP'!A$1:A$607,'Fed Rule Count scenario'!D6)</f>
        <v>6</v>
      </c>
      <c r="G6" s="10">
        <v>4</v>
      </c>
      <c r="H6" s="2">
        <f t="shared" si="0"/>
        <v>28</v>
      </c>
    </row>
    <row r="7" spans="1:8" x14ac:dyDescent="0.25">
      <c r="A7" t="s">
        <v>1520</v>
      </c>
      <c r="B7" t="s">
        <v>1521</v>
      </c>
      <c r="C7" t="s">
        <v>78</v>
      </c>
      <c r="D7" s="26" t="s">
        <v>77</v>
      </c>
      <c r="E7" s="10">
        <f>COUNTIF('Smog Log MACT NSPS NESHAP'!A$1:A$607,'Fed Rule Count scenario'!D7)</f>
        <v>6</v>
      </c>
      <c r="G7" s="10">
        <v>5</v>
      </c>
      <c r="H7" s="2">
        <f t="shared" si="0"/>
        <v>10</v>
      </c>
    </row>
    <row r="8" spans="1:8" x14ac:dyDescent="0.25">
      <c r="A8" t="s">
        <v>1520</v>
      </c>
      <c r="B8" t="s">
        <v>1521</v>
      </c>
      <c r="C8" t="s">
        <v>81</v>
      </c>
      <c r="D8" s="26" t="s">
        <v>80</v>
      </c>
      <c r="E8" s="10">
        <f>COUNTIF('Smog Log MACT NSPS NESHAP'!A$1:A$607,'Fed Rule Count scenario'!D8)</f>
        <v>4</v>
      </c>
      <c r="G8" s="10">
        <v>6</v>
      </c>
      <c r="H8" s="2">
        <f t="shared" si="0"/>
        <v>10</v>
      </c>
    </row>
    <row r="9" spans="1:8" x14ac:dyDescent="0.25">
      <c r="A9" t="s">
        <v>1520</v>
      </c>
      <c r="B9" t="s">
        <v>1523</v>
      </c>
      <c r="C9" t="s">
        <v>90</v>
      </c>
      <c r="D9" s="26" t="s">
        <v>89</v>
      </c>
      <c r="E9" s="10">
        <f>COUNTIF('Smog Log MACT NSPS NESHAP'!A$1:A$607,'Fed Rule Count scenario'!D9)</f>
        <v>3</v>
      </c>
      <c r="G9" s="10">
        <v>7</v>
      </c>
      <c r="H9" s="2">
        <f t="shared" si="0"/>
        <v>7</v>
      </c>
    </row>
    <row r="10" spans="1:8" x14ac:dyDescent="0.25">
      <c r="A10" t="s">
        <v>1524</v>
      </c>
      <c r="B10" t="s">
        <v>1523</v>
      </c>
      <c r="C10" t="s">
        <v>1527</v>
      </c>
      <c r="D10" s="26" t="s">
        <v>1500</v>
      </c>
      <c r="E10" s="10">
        <f>COUNTIF('Smog Log MACT NSPS NESHAP'!A$1:A$607,'Fed Rule Count scenario'!D10)</f>
        <v>0</v>
      </c>
      <c r="G10" s="10">
        <v>8</v>
      </c>
      <c r="H10" s="2">
        <f t="shared" si="0"/>
        <v>3</v>
      </c>
    </row>
    <row r="11" spans="1:8" x14ac:dyDescent="0.25">
      <c r="A11" t="s">
        <v>1524</v>
      </c>
      <c r="B11" t="s">
        <v>1523</v>
      </c>
      <c r="C11" t="s">
        <v>94</v>
      </c>
      <c r="D11" s="26" t="s">
        <v>93</v>
      </c>
      <c r="E11" s="10">
        <f>COUNTIF('Smog Log MACT NSPS NESHAP'!A$1:A$607,'Fed Rule Count scenario'!D11)</f>
        <v>1</v>
      </c>
      <c r="G11" s="10">
        <v>10</v>
      </c>
      <c r="H11" s="2">
        <f t="shared" si="0"/>
        <v>1</v>
      </c>
    </row>
    <row r="12" spans="1:8" x14ac:dyDescent="0.25">
      <c r="A12" t="s">
        <v>1524</v>
      </c>
      <c r="B12" t="s">
        <v>1523</v>
      </c>
      <c r="C12" t="s">
        <v>99</v>
      </c>
      <c r="D12" s="26" t="s">
        <v>98</v>
      </c>
      <c r="E12" s="10">
        <f>COUNTIF('Smog Log MACT NSPS NESHAP'!A$1:A$607,'Fed Rule Count scenario'!D12)</f>
        <v>2</v>
      </c>
      <c r="G12" s="10">
        <v>11</v>
      </c>
      <c r="H12" s="2">
        <f t="shared" si="0"/>
        <v>1</v>
      </c>
    </row>
    <row r="13" spans="1:8" x14ac:dyDescent="0.25">
      <c r="A13" t="s">
        <v>1524</v>
      </c>
      <c r="B13" t="s">
        <v>1523</v>
      </c>
      <c r="C13" t="s">
        <v>1528</v>
      </c>
      <c r="D13" s="26" t="s">
        <v>1501</v>
      </c>
      <c r="E13" s="10">
        <f>COUNTIF('Smog Log MACT NSPS NESHAP'!A$1:A$607,'Fed Rule Count scenario'!D13)</f>
        <v>0</v>
      </c>
      <c r="G13" s="10">
        <v>13</v>
      </c>
      <c r="H13" s="2">
        <f t="shared" si="0"/>
        <v>1</v>
      </c>
    </row>
    <row r="14" spans="1:8" x14ac:dyDescent="0.25">
      <c r="A14" t="s">
        <v>1520</v>
      </c>
      <c r="B14" t="s">
        <v>1523</v>
      </c>
      <c r="C14" t="s">
        <v>103</v>
      </c>
      <c r="D14" s="26" t="s">
        <v>102</v>
      </c>
      <c r="E14" s="10">
        <f>COUNTIF('Smog Log MACT NSPS NESHAP'!A$1:A$607,'Fed Rule Count scenario'!D14)</f>
        <v>2</v>
      </c>
      <c r="G14" s="10">
        <v>29</v>
      </c>
      <c r="H14" s="2">
        <f t="shared" si="0"/>
        <v>1</v>
      </c>
    </row>
    <row r="15" spans="1:8" x14ac:dyDescent="0.25">
      <c r="A15" t="s">
        <v>1524</v>
      </c>
      <c r="B15" t="s">
        <v>1523</v>
      </c>
      <c r="C15" t="s">
        <v>105</v>
      </c>
      <c r="D15" s="26" t="s">
        <v>104</v>
      </c>
      <c r="E15" s="10">
        <f>COUNTIF('Smog Log MACT NSPS NESHAP'!A$1:A$607,'Fed Rule Count scenario'!D15)</f>
        <v>1</v>
      </c>
      <c r="H15" s="2"/>
    </row>
    <row r="16" spans="1:8" x14ac:dyDescent="0.25">
      <c r="A16" t="s">
        <v>1520</v>
      </c>
      <c r="B16" t="s">
        <v>1521</v>
      </c>
      <c r="C16" t="s">
        <v>108</v>
      </c>
      <c r="D16" s="26" t="s">
        <v>107</v>
      </c>
      <c r="E16" s="10">
        <f>COUNTIF('Smog Log MACT NSPS NESHAP'!A$1:A$607,'Fed Rule Count scenario'!D16)</f>
        <v>3</v>
      </c>
      <c r="H16" s="1">
        <f>SUM(H2:H14)</f>
        <v>215</v>
      </c>
    </row>
    <row r="17" spans="1:5" x14ac:dyDescent="0.25">
      <c r="A17" t="s">
        <v>1522</v>
      </c>
      <c r="B17" t="s">
        <v>1523</v>
      </c>
      <c r="C17" t="s">
        <v>1525</v>
      </c>
      <c r="D17" s="26" t="s">
        <v>112</v>
      </c>
      <c r="E17" s="10">
        <f>COUNTIF('Smog Log MACT NSPS NESHAP'!A$1:A$607,'Fed Rule Count scenario'!D17)</f>
        <v>3</v>
      </c>
    </row>
    <row r="18" spans="1:5" x14ac:dyDescent="0.25">
      <c r="A18" t="s">
        <v>1524</v>
      </c>
      <c r="B18" t="s">
        <v>1523</v>
      </c>
      <c r="C18" t="s">
        <v>118</v>
      </c>
      <c r="D18" s="26" t="s">
        <v>117</v>
      </c>
      <c r="E18" s="10">
        <f>COUNTIF('Smog Log MACT NSPS NESHAP'!A$1:A$607,'Fed Rule Count scenario'!D18)</f>
        <v>1</v>
      </c>
    </row>
    <row r="19" spans="1:5" x14ac:dyDescent="0.25">
      <c r="A19" t="s">
        <v>1520</v>
      </c>
      <c r="B19" t="s">
        <v>1521</v>
      </c>
      <c r="C19" t="s">
        <v>123</v>
      </c>
      <c r="D19" s="26" t="s">
        <v>122</v>
      </c>
      <c r="E19" s="10">
        <f>COUNTIF('Smog Log MACT NSPS NESHAP'!A$1:A$607,'Fed Rule Count scenario'!D19)</f>
        <v>1</v>
      </c>
    </row>
    <row r="20" spans="1:5" x14ac:dyDescent="0.25">
      <c r="A20" t="s">
        <v>1520</v>
      </c>
      <c r="B20" t="s">
        <v>1523</v>
      </c>
      <c r="C20" t="s">
        <v>127</v>
      </c>
      <c r="D20" s="26" t="s">
        <v>126</v>
      </c>
      <c r="E20" s="10">
        <f>COUNTIF('Smog Log MACT NSPS NESHAP'!A$1:A$607,'Fed Rule Count scenario'!D20)</f>
        <v>2</v>
      </c>
    </row>
    <row r="21" spans="1:5" x14ac:dyDescent="0.25">
      <c r="A21" t="s">
        <v>1524</v>
      </c>
      <c r="B21" t="s">
        <v>1523</v>
      </c>
      <c r="C21" t="s">
        <v>134</v>
      </c>
      <c r="D21" s="26" t="s">
        <v>133</v>
      </c>
      <c r="E21" s="10">
        <f>COUNTIF('Smog Log MACT NSPS NESHAP'!A$1:A$607,'Fed Rule Count scenario'!D21)</f>
        <v>3</v>
      </c>
    </row>
    <row r="22" spans="1:5" x14ac:dyDescent="0.25">
      <c r="A22" t="s">
        <v>1524</v>
      </c>
      <c r="B22" t="s">
        <v>1523</v>
      </c>
      <c r="C22" t="s">
        <v>138</v>
      </c>
      <c r="D22" s="26" t="s">
        <v>137</v>
      </c>
      <c r="E22" s="10">
        <f>COUNTIF('Smog Log MACT NSPS NESHAP'!A$1:A$607,'Fed Rule Count scenario'!D22)</f>
        <v>3</v>
      </c>
    </row>
    <row r="23" spans="1:5" x14ac:dyDescent="0.25">
      <c r="A23" t="s">
        <v>1524</v>
      </c>
      <c r="B23" t="s">
        <v>1523</v>
      </c>
      <c r="C23" t="s">
        <v>143</v>
      </c>
      <c r="D23" s="26" t="s">
        <v>142</v>
      </c>
      <c r="E23" s="10">
        <f>COUNTIF('Smog Log MACT NSPS NESHAP'!A$1:A$607,'Fed Rule Count scenario'!D23)</f>
        <v>1</v>
      </c>
    </row>
    <row r="24" spans="1:5" x14ac:dyDescent="0.25">
      <c r="A24" t="s">
        <v>1520</v>
      </c>
      <c r="B24" t="s">
        <v>1523</v>
      </c>
      <c r="C24" t="s">
        <v>148</v>
      </c>
      <c r="D24" s="26" t="s">
        <v>147</v>
      </c>
      <c r="E24" s="10">
        <f>COUNTIF('Smog Log MACT NSPS NESHAP'!A$1:A$607,'Fed Rule Count scenario'!D24)</f>
        <v>2</v>
      </c>
    </row>
    <row r="25" spans="1:5" x14ac:dyDescent="0.25">
      <c r="A25" t="s">
        <v>1520</v>
      </c>
      <c r="B25" t="s">
        <v>1523</v>
      </c>
      <c r="C25" t="s">
        <v>152</v>
      </c>
      <c r="D25" s="26" t="s">
        <v>151</v>
      </c>
      <c r="E25" s="10">
        <f>COUNTIF('Smog Log MACT NSPS NESHAP'!A$1:A$607,'Fed Rule Count scenario'!D25)</f>
        <v>6</v>
      </c>
    </row>
    <row r="26" spans="1:5" x14ac:dyDescent="0.25">
      <c r="A26" t="s">
        <v>1520</v>
      </c>
      <c r="B26" t="s">
        <v>1523</v>
      </c>
      <c r="C26" t="s">
        <v>157</v>
      </c>
      <c r="D26" s="26" t="s">
        <v>156</v>
      </c>
      <c r="E26" s="10">
        <f>COUNTIF('Smog Log MACT NSPS NESHAP'!A$1:A$607,'Fed Rule Count scenario'!D26)</f>
        <v>1</v>
      </c>
    </row>
    <row r="27" spans="1:5" x14ac:dyDescent="0.25">
      <c r="A27" t="s">
        <v>1524</v>
      </c>
      <c r="B27" t="s">
        <v>1523</v>
      </c>
      <c r="C27" t="s">
        <v>1529</v>
      </c>
      <c r="D27" s="26" t="s">
        <v>1502</v>
      </c>
      <c r="E27" s="10">
        <f>COUNTIF('Smog Log MACT NSPS NESHAP'!A$1:A$607,'Fed Rule Count scenario'!D27)</f>
        <v>0</v>
      </c>
    </row>
    <row r="28" spans="1:5" x14ac:dyDescent="0.25">
      <c r="A28" t="s">
        <v>1520</v>
      </c>
      <c r="B28" t="s">
        <v>1521</v>
      </c>
      <c r="C28" t="s">
        <v>160</v>
      </c>
      <c r="D28" s="26" t="s">
        <v>159</v>
      </c>
      <c r="E28" s="10">
        <f>COUNTIF('Smog Log MACT NSPS NESHAP'!A$1:A$607,'Fed Rule Count scenario'!D28)</f>
        <v>1</v>
      </c>
    </row>
    <row r="29" spans="1:5" x14ac:dyDescent="0.25">
      <c r="A29" t="s">
        <v>1524</v>
      </c>
      <c r="B29" t="s">
        <v>1521</v>
      </c>
      <c r="C29" t="s">
        <v>1530</v>
      </c>
      <c r="D29" s="26" t="s">
        <v>1503</v>
      </c>
      <c r="E29" s="10">
        <f>COUNTIF('Smog Log MACT NSPS NESHAP'!A$1:A$607,'Fed Rule Count scenario'!D29)</f>
        <v>0</v>
      </c>
    </row>
    <row r="30" spans="1:5" x14ac:dyDescent="0.25">
      <c r="A30" t="s">
        <v>1520</v>
      </c>
      <c r="B30" t="s">
        <v>1521</v>
      </c>
      <c r="C30" t="s">
        <v>163</v>
      </c>
      <c r="D30" s="26" t="s">
        <v>162</v>
      </c>
      <c r="E30" s="10">
        <f>COUNTIF('Smog Log MACT NSPS NESHAP'!A$1:A$607,'Fed Rule Count scenario'!D30)</f>
        <v>3</v>
      </c>
    </row>
    <row r="31" spans="1:5" x14ac:dyDescent="0.25">
      <c r="A31" t="s">
        <v>1524</v>
      </c>
      <c r="B31" t="s">
        <v>1523</v>
      </c>
      <c r="C31" t="s">
        <v>167</v>
      </c>
      <c r="D31" s="26" t="s">
        <v>166</v>
      </c>
      <c r="E31" s="10">
        <f>COUNTIF('Smog Log MACT NSPS NESHAP'!A$1:A$607,'Fed Rule Count scenario'!D31)</f>
        <v>4</v>
      </c>
    </row>
    <row r="32" spans="1:5" x14ac:dyDescent="0.25">
      <c r="A32" t="s">
        <v>1522</v>
      </c>
      <c r="C32" t="s">
        <v>175</v>
      </c>
      <c r="D32" s="26" t="s">
        <v>174</v>
      </c>
      <c r="E32" s="10">
        <f>COUNTIF('Smog Log MACT NSPS NESHAP'!A$1:A$607,'Fed Rule Count scenario'!D32)</f>
        <v>1</v>
      </c>
    </row>
    <row r="33" spans="1:5" x14ac:dyDescent="0.25">
      <c r="A33" t="s">
        <v>1520</v>
      </c>
      <c r="B33" t="s">
        <v>1523</v>
      </c>
      <c r="C33" t="s">
        <v>179</v>
      </c>
      <c r="D33" s="26" t="s">
        <v>178</v>
      </c>
      <c r="E33" s="10">
        <f>COUNTIF('Smog Log MACT NSPS NESHAP'!A$1:A$607,'Fed Rule Count scenario'!D33)</f>
        <v>1</v>
      </c>
    </row>
    <row r="34" spans="1:5" x14ac:dyDescent="0.25">
      <c r="A34" t="s">
        <v>1520</v>
      </c>
      <c r="B34" t="s">
        <v>1523</v>
      </c>
      <c r="C34" t="s">
        <v>183</v>
      </c>
      <c r="D34" s="26" t="s">
        <v>182</v>
      </c>
      <c r="E34" s="10">
        <f>COUNTIF('Smog Log MACT NSPS NESHAP'!A$1:A$607,'Fed Rule Count scenario'!D34)</f>
        <v>1</v>
      </c>
    </row>
    <row r="35" spans="1:5" x14ac:dyDescent="0.25">
      <c r="A35" t="s">
        <v>1520</v>
      </c>
      <c r="B35" t="s">
        <v>1523</v>
      </c>
      <c r="C35" t="s">
        <v>185</v>
      </c>
      <c r="D35" s="26" t="s">
        <v>184</v>
      </c>
      <c r="E35" s="10">
        <f>COUNTIF('Smog Log MACT NSPS NESHAP'!A$1:A$607,'Fed Rule Count scenario'!D35)</f>
        <v>1</v>
      </c>
    </row>
    <row r="36" spans="1:5" x14ac:dyDescent="0.25">
      <c r="A36" t="s">
        <v>1520</v>
      </c>
      <c r="B36" t="s">
        <v>1521</v>
      </c>
      <c r="C36" t="s">
        <v>188</v>
      </c>
      <c r="D36" s="26" t="s">
        <v>187</v>
      </c>
      <c r="E36" s="10">
        <f>COUNTIF('Smog Log MACT NSPS NESHAP'!A$1:A$607,'Fed Rule Count scenario'!D36)</f>
        <v>1</v>
      </c>
    </row>
    <row r="37" spans="1:5" x14ac:dyDescent="0.25">
      <c r="A37" t="s">
        <v>1520</v>
      </c>
      <c r="B37" t="s">
        <v>1521</v>
      </c>
      <c r="C37" t="s">
        <v>193</v>
      </c>
      <c r="D37" s="26" t="s">
        <v>192</v>
      </c>
      <c r="E37" s="10">
        <f>COUNTIF('Smog Log MACT NSPS NESHAP'!A$1:A$607,'Fed Rule Count scenario'!D37)</f>
        <v>5</v>
      </c>
    </row>
    <row r="38" spans="1:5" x14ac:dyDescent="0.25">
      <c r="A38" t="s">
        <v>1520</v>
      </c>
      <c r="B38" t="s">
        <v>1521</v>
      </c>
      <c r="C38" t="s">
        <v>196</v>
      </c>
      <c r="D38" s="26" t="s">
        <v>195</v>
      </c>
      <c r="E38" s="10">
        <f>COUNTIF('Smog Log MACT NSPS NESHAP'!A$1:A$607,'Fed Rule Count scenario'!D38)</f>
        <v>2</v>
      </c>
    </row>
    <row r="39" spans="1:5" x14ac:dyDescent="0.25">
      <c r="A39" t="s">
        <v>1524</v>
      </c>
      <c r="B39" t="s">
        <v>1523</v>
      </c>
      <c r="C39" t="s">
        <v>200</v>
      </c>
      <c r="D39" s="26" t="s">
        <v>199</v>
      </c>
      <c r="E39" s="10">
        <f>COUNTIF('Smog Log MACT NSPS NESHAP'!A$1:A$607,'Fed Rule Count scenario'!D39)</f>
        <v>1</v>
      </c>
    </row>
    <row r="40" spans="1:5" x14ac:dyDescent="0.25">
      <c r="A40" t="s">
        <v>1520</v>
      </c>
      <c r="B40" t="s">
        <v>1521</v>
      </c>
      <c r="C40" t="s">
        <v>202</v>
      </c>
      <c r="D40" s="26" t="s">
        <v>201</v>
      </c>
      <c r="E40" s="10">
        <f>COUNTIF('Smog Log MACT NSPS NESHAP'!A$1:A$607,'Fed Rule Count scenario'!D40)</f>
        <v>1</v>
      </c>
    </row>
    <row r="41" spans="1:5" x14ac:dyDescent="0.25">
      <c r="A41" t="s">
        <v>1524</v>
      </c>
      <c r="B41" t="s">
        <v>1523</v>
      </c>
      <c r="C41" t="s">
        <v>207</v>
      </c>
      <c r="D41" s="26" t="s">
        <v>206</v>
      </c>
      <c r="E41" s="10">
        <f>COUNTIF('Smog Log MACT NSPS NESHAP'!A$1:A$607,'Fed Rule Count scenario'!D41)</f>
        <v>1</v>
      </c>
    </row>
    <row r="42" spans="1:5" x14ac:dyDescent="0.25">
      <c r="A42" t="s">
        <v>1524</v>
      </c>
      <c r="B42" t="s">
        <v>1523</v>
      </c>
      <c r="C42" t="s">
        <v>1531</v>
      </c>
      <c r="D42" s="26" t="s">
        <v>1504</v>
      </c>
      <c r="E42" s="10">
        <f>COUNTIF('Smog Log MACT NSPS NESHAP'!A$1:A$607,'Fed Rule Count scenario'!D42)</f>
        <v>0</v>
      </c>
    </row>
    <row r="43" spans="1:5" x14ac:dyDescent="0.25">
      <c r="A43" t="s">
        <v>1520</v>
      </c>
      <c r="B43" t="s">
        <v>1523</v>
      </c>
      <c r="C43" t="s">
        <v>1532</v>
      </c>
      <c r="D43" s="26" t="s">
        <v>1505</v>
      </c>
      <c r="E43" s="10">
        <f>COUNTIF('Smog Log MACT NSPS NESHAP'!A$1:A$607,'Fed Rule Count scenario'!D43)</f>
        <v>0</v>
      </c>
    </row>
    <row r="44" spans="1:5" x14ac:dyDescent="0.25">
      <c r="A44" t="s">
        <v>1522</v>
      </c>
      <c r="B44" t="s">
        <v>1521</v>
      </c>
      <c r="C44" t="s">
        <v>211</v>
      </c>
      <c r="D44" s="26" t="s">
        <v>210</v>
      </c>
      <c r="E44" s="10">
        <f>COUNTIF('Smog Log MACT NSPS NESHAP'!A$1:A$607,'Fed Rule Count scenario'!D44)</f>
        <v>4</v>
      </c>
    </row>
    <row r="45" spans="1:5" x14ac:dyDescent="0.25">
      <c r="A45" t="s">
        <v>1520</v>
      </c>
      <c r="B45" t="s">
        <v>1523</v>
      </c>
      <c r="C45" t="s">
        <v>218</v>
      </c>
      <c r="D45" s="26" t="s">
        <v>217</v>
      </c>
      <c r="E45" s="10">
        <f>COUNTIF('Smog Log MACT NSPS NESHAP'!A$1:A$607,'Fed Rule Count scenario'!D45)</f>
        <v>1</v>
      </c>
    </row>
    <row r="46" spans="1:5" x14ac:dyDescent="0.25">
      <c r="A46" t="s">
        <v>1524</v>
      </c>
      <c r="B46" t="s">
        <v>1523</v>
      </c>
      <c r="C46" t="s">
        <v>220</v>
      </c>
      <c r="D46" s="26" t="s">
        <v>219</v>
      </c>
      <c r="E46" s="10">
        <f>COUNTIF('Smog Log MACT NSPS NESHAP'!A$1:A$607,'Fed Rule Count scenario'!D46)</f>
        <v>3</v>
      </c>
    </row>
    <row r="47" spans="1:5" x14ac:dyDescent="0.25">
      <c r="A47" t="s">
        <v>1524</v>
      </c>
      <c r="B47" t="s">
        <v>1523</v>
      </c>
      <c r="C47" t="s">
        <v>224</v>
      </c>
      <c r="D47" s="26" t="s">
        <v>223</v>
      </c>
      <c r="E47" s="10">
        <f>COUNTIF('Smog Log MACT NSPS NESHAP'!A$1:A$607,'Fed Rule Count scenario'!D47)</f>
        <v>2</v>
      </c>
    </row>
    <row r="48" spans="1:5" x14ac:dyDescent="0.25">
      <c r="A48" t="s">
        <v>1524</v>
      </c>
      <c r="B48" t="s">
        <v>1523</v>
      </c>
      <c r="C48" t="s">
        <v>229</v>
      </c>
      <c r="D48" s="26" t="s">
        <v>228</v>
      </c>
      <c r="E48" s="10">
        <f>COUNTIF('Smog Log MACT NSPS NESHAP'!A$1:A$607,'Fed Rule Count scenario'!D48)</f>
        <v>1</v>
      </c>
    </row>
    <row r="49" spans="1:5" x14ac:dyDescent="0.25">
      <c r="A49" t="s">
        <v>1524</v>
      </c>
      <c r="B49" t="s">
        <v>1523</v>
      </c>
      <c r="C49" t="s">
        <v>232</v>
      </c>
      <c r="D49" s="26" t="s">
        <v>231</v>
      </c>
      <c r="E49" s="10">
        <f>COUNTIF('Smog Log MACT NSPS NESHAP'!A$1:A$607,'Fed Rule Count scenario'!D49)</f>
        <v>1</v>
      </c>
    </row>
    <row r="50" spans="1:5" x14ac:dyDescent="0.25">
      <c r="A50" t="s">
        <v>1524</v>
      </c>
      <c r="B50" t="s">
        <v>1523</v>
      </c>
      <c r="C50" t="s">
        <v>238</v>
      </c>
      <c r="D50" s="26" t="s">
        <v>237</v>
      </c>
      <c r="E50" s="10">
        <f>COUNTIF('Smog Log MACT NSPS NESHAP'!A$1:A$607,'Fed Rule Count scenario'!D50)</f>
        <v>1</v>
      </c>
    </row>
    <row r="51" spans="1:5" x14ac:dyDescent="0.25">
      <c r="A51" t="s">
        <v>1520</v>
      </c>
      <c r="B51" t="s">
        <v>1521</v>
      </c>
      <c r="C51" t="s">
        <v>241</v>
      </c>
      <c r="D51" s="26" t="s">
        <v>240</v>
      </c>
      <c r="E51" s="10">
        <f>COUNTIF('Smog Log MACT NSPS NESHAP'!A$1:A$607,'Fed Rule Count scenario'!D51)</f>
        <v>3</v>
      </c>
    </row>
    <row r="52" spans="1:5" x14ac:dyDescent="0.25">
      <c r="A52" t="s">
        <v>1524</v>
      </c>
      <c r="B52" t="s">
        <v>1523</v>
      </c>
      <c r="C52" t="s">
        <v>1533</v>
      </c>
      <c r="D52" s="26" t="s">
        <v>1506</v>
      </c>
      <c r="E52" s="10">
        <f>COUNTIF('Smog Log MACT NSPS NESHAP'!A$1:A$607,'Fed Rule Count scenario'!D52)</f>
        <v>0</v>
      </c>
    </row>
    <row r="53" spans="1:5" x14ac:dyDescent="0.25">
      <c r="A53" t="s">
        <v>1524</v>
      </c>
      <c r="B53" t="s">
        <v>1523</v>
      </c>
      <c r="C53" t="s">
        <v>1534</v>
      </c>
      <c r="D53" s="26" t="s">
        <v>1507</v>
      </c>
      <c r="E53" s="10">
        <f>COUNTIF('Smog Log MACT NSPS NESHAP'!A$1:A$607,'Fed Rule Count scenario'!D53)</f>
        <v>0</v>
      </c>
    </row>
    <row r="54" spans="1:5" x14ac:dyDescent="0.25">
      <c r="A54" t="s">
        <v>1520</v>
      </c>
      <c r="B54" t="s">
        <v>1523</v>
      </c>
      <c r="C54" t="s">
        <v>246</v>
      </c>
      <c r="D54" s="26" t="s">
        <v>245</v>
      </c>
      <c r="E54" s="10">
        <f>COUNTIF('Smog Log MACT NSPS NESHAP'!A$1:A$607,'Fed Rule Count scenario'!D54)</f>
        <v>2</v>
      </c>
    </row>
    <row r="55" spans="1:5" x14ac:dyDescent="0.25">
      <c r="A55" t="s">
        <v>1520</v>
      </c>
      <c r="B55" t="s">
        <v>1523</v>
      </c>
      <c r="C55" t="s">
        <v>249</v>
      </c>
      <c r="D55" s="26" t="s">
        <v>248</v>
      </c>
      <c r="E55" s="10">
        <f>COUNTIF('Smog Log MACT NSPS NESHAP'!A$1:A$607,'Fed Rule Count scenario'!D55)</f>
        <v>1</v>
      </c>
    </row>
    <row r="56" spans="1:5" x14ac:dyDescent="0.25">
      <c r="C56" t="s">
        <v>251</v>
      </c>
      <c r="D56" s="26" t="s">
        <v>250</v>
      </c>
      <c r="E56" s="10">
        <f>COUNTIF('Smog Log MACT NSPS NESHAP'!A$1:A$607,'Fed Rule Count scenario'!D56)</f>
        <v>2</v>
      </c>
    </row>
    <row r="57" spans="1:5" x14ac:dyDescent="0.25">
      <c r="A57" t="s">
        <v>1524</v>
      </c>
      <c r="B57" t="s">
        <v>1521</v>
      </c>
      <c r="C57" t="s">
        <v>255</v>
      </c>
      <c r="D57" s="26" t="s">
        <v>254</v>
      </c>
      <c r="E57" s="10">
        <f>COUNTIF('Smog Log MACT NSPS NESHAP'!A$1:A$607,'Fed Rule Count scenario'!D57)</f>
        <v>2</v>
      </c>
    </row>
    <row r="58" spans="1:5" x14ac:dyDescent="0.25">
      <c r="A58" t="s">
        <v>1520</v>
      </c>
      <c r="B58" t="s">
        <v>1523</v>
      </c>
      <c r="C58" t="s">
        <v>259</v>
      </c>
      <c r="D58" s="26" t="s">
        <v>258</v>
      </c>
      <c r="E58" s="10">
        <f>COUNTIF('Smog Log MACT NSPS NESHAP'!A$1:A$607,'Fed Rule Count scenario'!D58)</f>
        <v>1</v>
      </c>
    </row>
    <row r="59" spans="1:5" x14ac:dyDescent="0.25">
      <c r="A59" t="s">
        <v>1524</v>
      </c>
      <c r="B59" t="s">
        <v>1523</v>
      </c>
      <c r="C59" t="s">
        <v>262</v>
      </c>
      <c r="D59" s="26" t="s">
        <v>261</v>
      </c>
      <c r="E59" s="10">
        <f>COUNTIF('Smog Log MACT NSPS NESHAP'!A$1:A$607,'Fed Rule Count scenario'!D59)</f>
        <v>1</v>
      </c>
    </row>
    <row r="60" spans="1:5" x14ac:dyDescent="0.25">
      <c r="A60" t="s">
        <v>1524</v>
      </c>
      <c r="B60" t="s">
        <v>1523</v>
      </c>
      <c r="C60" t="s">
        <v>266</v>
      </c>
      <c r="D60" s="26" t="s">
        <v>265</v>
      </c>
      <c r="E60" s="10">
        <f>COUNTIF('Smog Log MACT NSPS NESHAP'!A$1:A$607,'Fed Rule Count scenario'!D60)</f>
        <v>1</v>
      </c>
    </row>
    <row r="61" spans="1:5" x14ac:dyDescent="0.25">
      <c r="A61" t="s">
        <v>1520</v>
      </c>
      <c r="B61" t="s">
        <v>1523</v>
      </c>
      <c r="C61" t="s">
        <v>270</v>
      </c>
      <c r="D61" s="26" t="s">
        <v>269</v>
      </c>
      <c r="E61" s="10">
        <f>COUNTIF('Smog Log MACT NSPS NESHAP'!A$1:A$607,'Fed Rule Count scenario'!D61)</f>
        <v>3</v>
      </c>
    </row>
    <row r="62" spans="1:5" x14ac:dyDescent="0.25">
      <c r="A62" t="s">
        <v>1524</v>
      </c>
      <c r="B62" t="s">
        <v>1523</v>
      </c>
      <c r="C62" t="s">
        <v>275</v>
      </c>
      <c r="D62" s="26" t="s">
        <v>274</v>
      </c>
      <c r="E62" s="10">
        <f>COUNTIF('Smog Log MACT NSPS NESHAP'!A$1:A$607,'Fed Rule Count scenario'!D62)</f>
        <v>10</v>
      </c>
    </row>
    <row r="63" spans="1:5" x14ac:dyDescent="0.25">
      <c r="A63" t="s">
        <v>1520</v>
      </c>
      <c r="B63" t="s">
        <v>1523</v>
      </c>
      <c r="C63" t="s">
        <v>287</v>
      </c>
      <c r="D63" s="26" t="s">
        <v>286</v>
      </c>
      <c r="E63" s="10">
        <f>COUNTIF('Smog Log MACT NSPS NESHAP'!A$1:A$607,'Fed Rule Count scenario'!D63)</f>
        <v>2</v>
      </c>
    </row>
    <row r="64" spans="1:5" x14ac:dyDescent="0.25">
      <c r="A64" t="s">
        <v>1524</v>
      </c>
      <c r="B64" t="s">
        <v>1523</v>
      </c>
      <c r="C64" t="s">
        <v>291</v>
      </c>
      <c r="D64" s="26" t="s">
        <v>290</v>
      </c>
      <c r="E64" s="10">
        <f>COUNTIF('Smog Log MACT NSPS NESHAP'!A$1:A$607,'Fed Rule Count scenario'!D64)</f>
        <v>3</v>
      </c>
    </row>
    <row r="65" spans="1:5" x14ac:dyDescent="0.25">
      <c r="A65" t="s">
        <v>1520</v>
      </c>
      <c r="B65" t="s">
        <v>1523</v>
      </c>
      <c r="C65" t="s">
        <v>1526</v>
      </c>
      <c r="D65" s="26" t="s">
        <v>293</v>
      </c>
      <c r="E65" s="10">
        <f>COUNTIF('Smog Log MACT NSPS NESHAP'!A$1:A$607,'Fed Rule Count scenario'!D65)</f>
        <v>4</v>
      </c>
    </row>
    <row r="66" spans="1:5" x14ac:dyDescent="0.25">
      <c r="A66" t="s">
        <v>1520</v>
      </c>
      <c r="B66" t="s">
        <v>1521</v>
      </c>
      <c r="C66" t="s">
        <v>300</v>
      </c>
      <c r="D66" s="26" t="s">
        <v>299</v>
      </c>
      <c r="E66" s="10">
        <f>COUNTIF('Smog Log MACT NSPS NESHAP'!A$1:A$607,'Fed Rule Count scenario'!D66)</f>
        <v>6</v>
      </c>
    </row>
    <row r="67" spans="1:5" x14ac:dyDescent="0.25">
      <c r="A67" t="s">
        <v>1524</v>
      </c>
      <c r="B67" t="s">
        <v>1523</v>
      </c>
      <c r="C67" t="s">
        <v>305</v>
      </c>
      <c r="D67" s="26" t="s">
        <v>304</v>
      </c>
      <c r="E67" s="10">
        <f>COUNTIF('Smog Log MACT NSPS NESHAP'!A$1:A$607,'Fed Rule Count scenario'!D67)</f>
        <v>2</v>
      </c>
    </row>
    <row r="68" spans="1:5" x14ac:dyDescent="0.25">
      <c r="A68" t="s">
        <v>1520</v>
      </c>
      <c r="B68" t="s">
        <v>1521</v>
      </c>
      <c r="C68" t="s">
        <v>309</v>
      </c>
      <c r="D68" s="26" t="s">
        <v>308</v>
      </c>
      <c r="E68" s="10">
        <f>COUNTIF('Smog Log MACT NSPS NESHAP'!A$1:A$607,'Fed Rule Count scenario'!D68)</f>
        <v>13</v>
      </c>
    </row>
    <row r="69" spans="1:5" x14ac:dyDescent="0.25">
      <c r="A69" t="s">
        <v>1524</v>
      </c>
      <c r="B69" t="s">
        <v>1523</v>
      </c>
      <c r="C69" t="s">
        <v>323</v>
      </c>
      <c r="D69" s="26" t="s">
        <v>322</v>
      </c>
      <c r="E69" s="10">
        <f>COUNTIF('Smog Log MACT NSPS NESHAP'!A$1:A$607,'Fed Rule Count scenario'!D69)</f>
        <v>1</v>
      </c>
    </row>
    <row r="70" spans="1:5" x14ac:dyDescent="0.25">
      <c r="A70" t="s">
        <v>1520</v>
      </c>
      <c r="B70" t="s">
        <v>1521</v>
      </c>
      <c r="C70" t="s">
        <v>325</v>
      </c>
      <c r="D70" s="26" t="s">
        <v>324</v>
      </c>
      <c r="E70" s="10">
        <f>COUNTIF('Smog Log MACT NSPS NESHAP'!A$1:A$607,'Fed Rule Count scenario'!D70)</f>
        <v>5</v>
      </c>
    </row>
    <row r="71" spans="1:5" x14ac:dyDescent="0.25">
      <c r="A71" t="s">
        <v>1522</v>
      </c>
      <c r="B71" t="s">
        <v>1523</v>
      </c>
      <c r="C71" t="s">
        <v>328</v>
      </c>
      <c r="D71" s="26" t="s">
        <v>327</v>
      </c>
      <c r="E71" s="10">
        <f>COUNTIF('Smog Log MACT NSPS NESHAP'!A$1:A$607,'Fed Rule Count scenario'!D71)</f>
        <v>6</v>
      </c>
    </row>
    <row r="72" spans="1:5" x14ac:dyDescent="0.25">
      <c r="A72" t="s">
        <v>1520</v>
      </c>
      <c r="B72" t="s">
        <v>1523</v>
      </c>
      <c r="C72" t="s">
        <v>332</v>
      </c>
      <c r="D72" s="26" t="s">
        <v>331</v>
      </c>
      <c r="E72" s="10">
        <f>COUNTIF('Smog Log MACT NSPS NESHAP'!A$1:A$607,'Fed Rule Count scenario'!D72)</f>
        <v>5</v>
      </c>
    </row>
    <row r="73" spans="1:5" x14ac:dyDescent="0.25">
      <c r="A73" t="s">
        <v>1522</v>
      </c>
      <c r="B73" t="s">
        <v>1521</v>
      </c>
      <c r="C73" t="s">
        <v>334</v>
      </c>
      <c r="D73" s="26" t="s">
        <v>333</v>
      </c>
      <c r="E73" s="10">
        <f>COUNTIF('Smog Log MACT NSPS NESHAP'!A$1:A$607,'Fed Rule Count scenario'!D73)</f>
        <v>2</v>
      </c>
    </row>
    <row r="74" spans="1:5" x14ac:dyDescent="0.25">
      <c r="A74" t="s">
        <v>1520</v>
      </c>
      <c r="B74" t="s">
        <v>1521</v>
      </c>
      <c r="C74" t="s">
        <v>336</v>
      </c>
      <c r="D74" s="26" t="s">
        <v>335</v>
      </c>
      <c r="E74" s="10">
        <f>COUNTIF('Smog Log MACT NSPS NESHAP'!A$1:A$607,'Fed Rule Count scenario'!D74)</f>
        <v>7</v>
      </c>
    </row>
    <row r="75" spans="1:5" x14ac:dyDescent="0.25">
      <c r="C75" t="s">
        <v>339</v>
      </c>
      <c r="D75" s="26" t="s">
        <v>338</v>
      </c>
      <c r="E75" s="10">
        <f>COUNTIF('Smog Log MACT NSPS NESHAP'!A$1:A$607,'Fed Rule Count scenario'!D75)</f>
        <v>8</v>
      </c>
    </row>
    <row r="76" spans="1:5" x14ac:dyDescent="0.25">
      <c r="A76" t="s">
        <v>1520</v>
      </c>
      <c r="B76" t="s">
        <v>1521</v>
      </c>
      <c r="C76" t="s">
        <v>348</v>
      </c>
      <c r="D76" s="26" t="s">
        <v>347</v>
      </c>
      <c r="E76" s="10">
        <f>COUNTIF('Smog Log MACT NSPS NESHAP'!A$1:A$607,'Fed Rule Count scenario'!D76)</f>
        <v>1</v>
      </c>
    </row>
    <row r="77" spans="1:5" x14ac:dyDescent="0.25">
      <c r="A77" t="s">
        <v>1524</v>
      </c>
      <c r="B77" t="s">
        <v>1521</v>
      </c>
      <c r="C77" t="s">
        <v>351</v>
      </c>
      <c r="D77" s="26" t="s">
        <v>350</v>
      </c>
      <c r="E77" s="10">
        <f>COUNTIF('Smog Log MACT NSPS NESHAP'!A$1:A$607,'Fed Rule Count scenario'!D77)</f>
        <v>1</v>
      </c>
    </row>
    <row r="78" spans="1:5" x14ac:dyDescent="0.25">
      <c r="A78" t="s">
        <v>1520</v>
      </c>
      <c r="B78" t="s">
        <v>1523</v>
      </c>
      <c r="C78" t="s">
        <v>354</v>
      </c>
      <c r="D78" s="26" t="s">
        <v>353</v>
      </c>
      <c r="E78" s="10">
        <f>COUNTIF('Smog Log MACT NSPS NESHAP'!A$1:A$607,'Fed Rule Count scenario'!D78)</f>
        <v>2</v>
      </c>
    </row>
    <row r="79" spans="1:5" x14ac:dyDescent="0.25">
      <c r="A79" t="s">
        <v>1524</v>
      </c>
      <c r="B79" t="s">
        <v>1523</v>
      </c>
      <c r="C79" t="s">
        <v>356</v>
      </c>
      <c r="D79" s="26" t="s">
        <v>355</v>
      </c>
      <c r="E79" s="10">
        <f>COUNTIF('Smog Log MACT NSPS NESHAP'!A$1:A$607,'Fed Rule Count scenario'!D79)</f>
        <v>1</v>
      </c>
    </row>
    <row r="80" spans="1:5" x14ac:dyDescent="0.25">
      <c r="A80" t="s">
        <v>1524</v>
      </c>
      <c r="B80" t="s">
        <v>1523</v>
      </c>
      <c r="C80" t="s">
        <v>359</v>
      </c>
      <c r="D80" s="26" t="s">
        <v>358</v>
      </c>
      <c r="E80" s="10">
        <f>COUNTIF('Smog Log MACT NSPS NESHAP'!A$1:A$607,'Fed Rule Count scenario'!D80)</f>
        <v>1</v>
      </c>
    </row>
    <row r="81" spans="1:5" x14ac:dyDescent="0.25">
      <c r="A81" t="s">
        <v>1520</v>
      </c>
      <c r="B81" t="s">
        <v>1521</v>
      </c>
      <c r="C81" t="s">
        <v>362</v>
      </c>
      <c r="D81" s="26" t="s">
        <v>361</v>
      </c>
      <c r="E81" s="10">
        <f>COUNTIF('Smog Log MACT NSPS NESHAP'!A$1:A$607,'Fed Rule Count scenario'!D81)</f>
        <v>1</v>
      </c>
    </row>
    <row r="82" spans="1:5" x14ac:dyDescent="0.25">
      <c r="A82" t="s">
        <v>1520</v>
      </c>
      <c r="B82" t="s">
        <v>1521</v>
      </c>
      <c r="C82" t="s">
        <v>364</v>
      </c>
      <c r="D82" s="26" t="s">
        <v>363</v>
      </c>
      <c r="E82" s="10">
        <f>COUNTIF('Smog Log MACT NSPS NESHAP'!A$1:A$607,'Fed Rule Count scenario'!D82)</f>
        <v>4</v>
      </c>
    </row>
    <row r="83" spans="1:5" x14ac:dyDescent="0.25">
      <c r="A83" t="s">
        <v>1520</v>
      </c>
      <c r="B83" t="s">
        <v>1523</v>
      </c>
      <c r="C83" t="s">
        <v>367</v>
      </c>
      <c r="D83" s="26" t="s">
        <v>366</v>
      </c>
      <c r="E83" s="10">
        <f>COUNTIF('Smog Log MACT NSPS NESHAP'!A$1:A$607,'Fed Rule Count scenario'!D83)</f>
        <v>2</v>
      </c>
    </row>
    <row r="84" spans="1:5" x14ac:dyDescent="0.25">
      <c r="A84" t="s">
        <v>1524</v>
      </c>
      <c r="B84" t="s">
        <v>1523</v>
      </c>
      <c r="C84" t="s">
        <v>369</v>
      </c>
      <c r="D84" s="26" t="s">
        <v>368</v>
      </c>
      <c r="E84" s="10">
        <f>COUNTIF('Smog Log MACT NSPS NESHAP'!A$1:A$607,'Fed Rule Count scenario'!D84)</f>
        <v>4</v>
      </c>
    </row>
    <row r="85" spans="1:5" x14ac:dyDescent="0.25">
      <c r="A85" t="s">
        <v>1522</v>
      </c>
      <c r="B85" t="s">
        <v>1521</v>
      </c>
      <c r="C85" t="s">
        <v>372</v>
      </c>
      <c r="D85" s="26" t="s">
        <v>371</v>
      </c>
      <c r="E85" s="10">
        <f>COUNTIF('Smog Log MACT NSPS NESHAP'!A$1:A$607,'Fed Rule Count scenario'!D85)</f>
        <v>7</v>
      </c>
    </row>
    <row r="86" spans="1:5" x14ac:dyDescent="0.25">
      <c r="A86" t="s">
        <v>1524</v>
      </c>
      <c r="B86" t="s">
        <v>1523</v>
      </c>
      <c r="C86" t="s">
        <v>379</v>
      </c>
      <c r="D86" s="26" t="s">
        <v>378</v>
      </c>
      <c r="E86" s="10">
        <f>COUNTIF('Smog Log MACT NSPS NESHAP'!A$1:A$607,'Fed Rule Count scenario'!D86)</f>
        <v>4</v>
      </c>
    </row>
    <row r="87" spans="1:5" x14ac:dyDescent="0.25">
      <c r="A87" t="s">
        <v>1522</v>
      </c>
      <c r="B87" t="s">
        <v>1521</v>
      </c>
      <c r="C87" t="s">
        <v>382</v>
      </c>
      <c r="D87" s="26" t="s">
        <v>381</v>
      </c>
      <c r="E87" s="10">
        <f>COUNTIF('Smog Log MACT NSPS NESHAP'!A$1:A$607,'Fed Rule Count scenario'!D87)</f>
        <v>7</v>
      </c>
    </row>
    <row r="88" spans="1:5" x14ac:dyDescent="0.25">
      <c r="A88" t="s">
        <v>1524</v>
      </c>
      <c r="B88" t="s">
        <v>1523</v>
      </c>
      <c r="C88" t="s">
        <v>388</v>
      </c>
      <c r="D88" s="26" t="s">
        <v>387</v>
      </c>
      <c r="E88" s="10">
        <f>COUNTIF('Smog Log MACT NSPS NESHAP'!A$1:A$607,'Fed Rule Count scenario'!D88)</f>
        <v>4</v>
      </c>
    </row>
    <row r="89" spans="1:5" x14ac:dyDescent="0.25">
      <c r="C89" t="s">
        <v>390</v>
      </c>
      <c r="D89" s="26" t="s">
        <v>389</v>
      </c>
      <c r="E89" s="10">
        <f>COUNTIF('Smog Log MACT NSPS NESHAP'!A$1:A$607,'Fed Rule Count scenario'!D89)</f>
        <v>3</v>
      </c>
    </row>
    <row r="90" spans="1:5" x14ac:dyDescent="0.25">
      <c r="A90" t="s">
        <v>1524</v>
      </c>
      <c r="B90" t="s">
        <v>1523</v>
      </c>
      <c r="C90" t="s">
        <v>1535</v>
      </c>
      <c r="D90" s="26" t="s">
        <v>1508</v>
      </c>
      <c r="E90" s="10">
        <f>COUNTIF('Smog Log MACT NSPS NESHAP'!A$1:A$607,'Fed Rule Count scenario'!D90)</f>
        <v>0</v>
      </c>
    </row>
    <row r="91" spans="1:5" x14ac:dyDescent="0.25">
      <c r="A91" t="s">
        <v>1520</v>
      </c>
      <c r="B91" t="s">
        <v>1523</v>
      </c>
      <c r="C91" t="s">
        <v>393</v>
      </c>
      <c r="D91" s="26" t="s">
        <v>392</v>
      </c>
      <c r="E91" s="10">
        <f>COUNTIF('Smog Log MACT NSPS NESHAP'!A$1:A$607,'Fed Rule Count scenario'!D91)</f>
        <v>4</v>
      </c>
    </row>
    <row r="92" spans="1:5" x14ac:dyDescent="0.25">
      <c r="A92" t="s">
        <v>1524</v>
      </c>
      <c r="B92" t="s">
        <v>1521</v>
      </c>
      <c r="C92" t="s">
        <v>396</v>
      </c>
      <c r="D92" s="26" t="s">
        <v>395</v>
      </c>
      <c r="E92" s="10">
        <f>COUNTIF('Smog Log MACT NSPS NESHAP'!A$1:A$607,'Fed Rule Count scenario'!D92)</f>
        <v>4</v>
      </c>
    </row>
    <row r="93" spans="1:5" x14ac:dyDescent="0.25">
      <c r="A93" t="s">
        <v>1524</v>
      </c>
      <c r="B93" t="s">
        <v>1523</v>
      </c>
      <c r="C93" t="s">
        <v>404</v>
      </c>
      <c r="D93" s="26" t="s">
        <v>403</v>
      </c>
      <c r="E93" s="10">
        <f>COUNTIF('Smog Log MACT NSPS NESHAP'!A$1:A$607,'Fed Rule Count scenario'!D93)</f>
        <v>1</v>
      </c>
    </row>
    <row r="94" spans="1:5" x14ac:dyDescent="0.25">
      <c r="A94" t="s">
        <v>1520</v>
      </c>
      <c r="B94" t="s">
        <v>1523</v>
      </c>
      <c r="C94" t="s">
        <v>1536</v>
      </c>
      <c r="D94" s="26" t="s">
        <v>1509</v>
      </c>
      <c r="E94" s="10">
        <f>COUNTIF('Smog Log MACT NSPS NESHAP'!A$1:A$607,'Fed Rule Count scenario'!D94)</f>
        <v>0</v>
      </c>
    </row>
    <row r="95" spans="1:5" x14ac:dyDescent="0.25">
      <c r="A95" t="s">
        <v>1522</v>
      </c>
      <c r="B95" t="s">
        <v>1523</v>
      </c>
      <c r="C95" t="s">
        <v>410</v>
      </c>
      <c r="D95" s="26" t="s">
        <v>409</v>
      </c>
      <c r="E95" s="10">
        <f>COUNTIF('Smog Log MACT NSPS NESHAP'!A$1:A$607,'Fed Rule Count scenario'!D95)</f>
        <v>2</v>
      </c>
    </row>
    <row r="96" spans="1:5" x14ac:dyDescent="0.25">
      <c r="A96" t="s">
        <v>1520</v>
      </c>
      <c r="B96" t="s">
        <v>1523</v>
      </c>
      <c r="C96" t="s">
        <v>415</v>
      </c>
      <c r="D96" s="26" t="s">
        <v>414</v>
      </c>
      <c r="E96" s="10">
        <f>COUNTIF('Smog Log MACT NSPS NESHAP'!A$1:A$607,'Fed Rule Count scenario'!D96)</f>
        <v>3</v>
      </c>
    </row>
    <row r="97" spans="1:5" x14ac:dyDescent="0.25">
      <c r="A97" t="s">
        <v>1520</v>
      </c>
      <c r="B97" t="s">
        <v>1521</v>
      </c>
      <c r="C97" t="s">
        <v>418</v>
      </c>
      <c r="D97" s="26" t="s">
        <v>417</v>
      </c>
      <c r="E97" s="10">
        <f>COUNTIF('Smog Log MACT NSPS NESHAP'!A$1:A$607,'Fed Rule Count scenario'!D97)</f>
        <v>1</v>
      </c>
    </row>
    <row r="98" spans="1:5" x14ac:dyDescent="0.25">
      <c r="A98" t="s">
        <v>1524</v>
      </c>
      <c r="B98" t="s">
        <v>1523</v>
      </c>
      <c r="C98" t="s">
        <v>420</v>
      </c>
      <c r="D98" s="26" t="s">
        <v>419</v>
      </c>
      <c r="E98" s="10">
        <f>COUNTIF('Smog Log MACT NSPS NESHAP'!A$1:A$607,'Fed Rule Count scenario'!D98)</f>
        <v>4</v>
      </c>
    </row>
    <row r="99" spans="1:5" x14ac:dyDescent="0.25">
      <c r="A99" t="s">
        <v>1524</v>
      </c>
      <c r="B99" t="s">
        <v>1523</v>
      </c>
      <c r="C99" t="s">
        <v>427</v>
      </c>
      <c r="D99" s="26" t="s">
        <v>426</v>
      </c>
      <c r="E99" s="10">
        <f>COUNTIF('Smog Log MACT NSPS NESHAP'!A$1:A$607,'Fed Rule Count scenario'!D99)</f>
        <v>7</v>
      </c>
    </row>
    <row r="100" spans="1:5" x14ac:dyDescent="0.25">
      <c r="A100" t="s">
        <v>1524</v>
      </c>
      <c r="B100" t="s">
        <v>1523</v>
      </c>
      <c r="C100" t="s">
        <v>432</v>
      </c>
      <c r="D100" s="26" t="s">
        <v>431</v>
      </c>
      <c r="E100" s="10">
        <f>COUNTIF('Smog Log MACT NSPS NESHAP'!A$1:A$607,'Fed Rule Count scenario'!D100)</f>
        <v>1</v>
      </c>
    </row>
    <row r="101" spans="1:5" x14ac:dyDescent="0.25">
      <c r="A101" t="s">
        <v>1522</v>
      </c>
      <c r="B101" t="s">
        <v>1521</v>
      </c>
      <c r="C101" t="s">
        <v>435</v>
      </c>
      <c r="D101" s="26" t="s">
        <v>434</v>
      </c>
      <c r="E101" s="10">
        <f>COUNTIF('Smog Log MACT NSPS NESHAP'!A$1:A$607,'Fed Rule Count scenario'!D101)</f>
        <v>2</v>
      </c>
    </row>
    <row r="102" spans="1:5" x14ac:dyDescent="0.25">
      <c r="A102" t="s">
        <v>1522</v>
      </c>
      <c r="B102" t="s">
        <v>1523</v>
      </c>
      <c r="C102" t="s">
        <v>439</v>
      </c>
      <c r="D102" s="26" t="s">
        <v>438</v>
      </c>
      <c r="E102" s="10">
        <f>COUNTIF('Smog Log MACT NSPS NESHAP'!A$1:A$607,'Fed Rule Count scenario'!D102)</f>
        <v>2</v>
      </c>
    </row>
    <row r="103" spans="1:5" x14ac:dyDescent="0.25">
      <c r="A103" t="s">
        <v>1520</v>
      </c>
      <c r="B103" t="s">
        <v>1523</v>
      </c>
      <c r="C103" t="s">
        <v>442</v>
      </c>
      <c r="D103" s="26" t="s">
        <v>441</v>
      </c>
      <c r="E103" s="10">
        <f>COUNTIF('Smog Log MACT NSPS NESHAP'!A$1:A$607,'Fed Rule Count scenario'!D103)</f>
        <v>2</v>
      </c>
    </row>
    <row r="104" spans="1:5" x14ac:dyDescent="0.25">
      <c r="A104" t="s">
        <v>1522</v>
      </c>
      <c r="B104" t="s">
        <v>1521</v>
      </c>
      <c r="C104" t="s">
        <v>444</v>
      </c>
      <c r="D104" s="26" t="s">
        <v>443</v>
      </c>
      <c r="E104" s="10">
        <f>COUNTIF('Smog Log MACT NSPS NESHAP'!A$1:A$607,'Fed Rule Count scenario'!D104)</f>
        <v>2</v>
      </c>
    </row>
    <row r="105" spans="1:5" x14ac:dyDescent="0.25">
      <c r="A105" t="s">
        <v>1522</v>
      </c>
      <c r="B105" t="s">
        <v>1523</v>
      </c>
      <c r="C105" t="s">
        <v>447</v>
      </c>
      <c r="D105" s="26" t="s">
        <v>446</v>
      </c>
      <c r="E105" s="10">
        <f>COUNTIF('Smog Log MACT NSPS NESHAP'!A$1:A$607,'Fed Rule Count scenario'!D105)</f>
        <v>11</v>
      </c>
    </row>
    <row r="106" spans="1:5" x14ac:dyDescent="0.25">
      <c r="A106" t="s">
        <v>1524</v>
      </c>
      <c r="B106" t="s">
        <v>1523</v>
      </c>
      <c r="C106" t="s">
        <v>453</v>
      </c>
      <c r="D106" s="26" t="s">
        <v>452</v>
      </c>
      <c r="E106" s="10">
        <f>COUNTIF('Smog Log MACT NSPS NESHAP'!A$1:A$607,'Fed Rule Count scenario'!D106)</f>
        <v>1</v>
      </c>
    </row>
    <row r="107" spans="1:5" x14ac:dyDescent="0.25">
      <c r="A107" t="s">
        <v>1524</v>
      </c>
      <c r="B107" t="s">
        <v>1523</v>
      </c>
      <c r="C107" t="s">
        <v>453</v>
      </c>
      <c r="D107" s="26" t="s">
        <v>457</v>
      </c>
      <c r="E107" s="10">
        <f>COUNTIF('Smog Log MACT NSPS NESHAP'!A$1:A$607,'Fed Rule Count scenario'!D107)</f>
        <v>2</v>
      </c>
    </row>
    <row r="108" spans="1:5" x14ac:dyDescent="0.25">
      <c r="A108" t="s">
        <v>1524</v>
      </c>
      <c r="B108" t="s">
        <v>1523</v>
      </c>
      <c r="C108" t="s">
        <v>463</v>
      </c>
      <c r="D108" s="26" t="s">
        <v>462</v>
      </c>
      <c r="E108" s="10">
        <f>COUNTIF('Smog Log MACT NSPS NESHAP'!A$1:A$607,'Fed Rule Count scenario'!D108)</f>
        <v>4</v>
      </c>
    </row>
    <row r="109" spans="1:5" x14ac:dyDescent="0.25">
      <c r="A109" t="s">
        <v>1520</v>
      </c>
      <c r="B109" t="s">
        <v>1521</v>
      </c>
      <c r="C109" t="s">
        <v>468</v>
      </c>
      <c r="D109" s="26" t="s">
        <v>467</v>
      </c>
      <c r="E109" s="10">
        <f>COUNTIF('Smog Log MACT NSPS NESHAP'!A$1:A$607,'Fed Rule Count scenario'!D109)</f>
        <v>1</v>
      </c>
    </row>
    <row r="110" spans="1:5" x14ac:dyDescent="0.25">
      <c r="A110" t="s">
        <v>1520</v>
      </c>
      <c r="B110" t="s">
        <v>1523</v>
      </c>
      <c r="C110" t="s">
        <v>470</v>
      </c>
      <c r="D110" s="26" t="s">
        <v>469</v>
      </c>
      <c r="E110" s="10">
        <f>COUNTIF('Smog Log MACT NSPS NESHAP'!A$1:A$607,'Fed Rule Count scenario'!D110)</f>
        <v>4</v>
      </c>
    </row>
    <row r="111" spans="1:5" x14ac:dyDescent="0.25">
      <c r="A111" t="s">
        <v>1520</v>
      </c>
      <c r="B111" t="s">
        <v>1523</v>
      </c>
      <c r="C111" t="s">
        <v>472</v>
      </c>
      <c r="D111" s="26" t="s">
        <v>471</v>
      </c>
      <c r="E111" s="10">
        <f>COUNTIF('Smog Log MACT NSPS NESHAP'!A$1:A$607,'Fed Rule Count scenario'!D111)</f>
        <v>2</v>
      </c>
    </row>
    <row r="112" spans="1:5" x14ac:dyDescent="0.25">
      <c r="A112" t="s">
        <v>1522</v>
      </c>
      <c r="B112" t="s">
        <v>1523</v>
      </c>
      <c r="C112" t="s">
        <v>474</v>
      </c>
      <c r="D112" s="26" t="s">
        <v>473</v>
      </c>
      <c r="E112" s="10">
        <f>COUNTIF('Smog Log MACT NSPS NESHAP'!A$1:A$607,'Fed Rule Count scenario'!D112)</f>
        <v>2</v>
      </c>
    </row>
    <row r="113" spans="1:5" x14ac:dyDescent="0.25">
      <c r="A113" t="s">
        <v>1524</v>
      </c>
      <c r="B113" t="s">
        <v>1523</v>
      </c>
      <c r="C113" t="s">
        <v>477</v>
      </c>
      <c r="D113" s="26" t="s">
        <v>476</v>
      </c>
      <c r="E113" s="10">
        <f>COUNTIF('Smog Log MACT NSPS NESHAP'!A$1:A$607,'Fed Rule Count scenario'!D113)</f>
        <v>5</v>
      </c>
    </row>
    <row r="114" spans="1:5" x14ac:dyDescent="0.25">
      <c r="A114" t="s">
        <v>1522</v>
      </c>
      <c r="B114" t="s">
        <v>1523</v>
      </c>
      <c r="C114" t="s">
        <v>481</v>
      </c>
      <c r="D114" s="26" t="s">
        <v>480</v>
      </c>
      <c r="E114" s="10">
        <f>COUNTIF('Smog Log MACT NSPS NESHAP'!A$1:A$607,'Fed Rule Count scenario'!D114)</f>
        <v>4</v>
      </c>
    </row>
    <row r="115" spans="1:5" x14ac:dyDescent="0.25">
      <c r="A115" t="s">
        <v>1520</v>
      </c>
      <c r="B115" t="s">
        <v>1523</v>
      </c>
      <c r="C115" t="s">
        <v>488</v>
      </c>
      <c r="D115" s="26" t="s">
        <v>487</v>
      </c>
      <c r="E115" s="10">
        <f>COUNTIF('Smog Log MACT NSPS NESHAP'!A$1:A$607,'Fed Rule Count scenario'!D115)</f>
        <v>1</v>
      </c>
    </row>
    <row r="116" spans="1:5" x14ac:dyDescent="0.25">
      <c r="A116" t="s">
        <v>1520</v>
      </c>
      <c r="B116" t="s">
        <v>1523</v>
      </c>
      <c r="C116" t="s">
        <v>1537</v>
      </c>
      <c r="D116" s="26" t="s">
        <v>1510</v>
      </c>
      <c r="E116" s="10">
        <f>COUNTIF('Smog Log MACT NSPS NESHAP'!A$1:A$607,'Fed Rule Count scenario'!D116)</f>
        <v>0</v>
      </c>
    </row>
    <row r="117" spans="1:5" x14ac:dyDescent="0.25">
      <c r="A117" t="s">
        <v>1520</v>
      </c>
      <c r="B117" t="s">
        <v>1521</v>
      </c>
      <c r="C117" t="s">
        <v>491</v>
      </c>
      <c r="D117" s="26" t="s">
        <v>490</v>
      </c>
      <c r="E117" s="10">
        <f>COUNTIF('Smog Log MACT NSPS NESHAP'!A$1:A$607,'Fed Rule Count scenario'!D117)</f>
        <v>3</v>
      </c>
    </row>
    <row r="118" spans="1:5" x14ac:dyDescent="0.25">
      <c r="A118" t="s">
        <v>1524</v>
      </c>
      <c r="B118" t="s">
        <v>1523</v>
      </c>
      <c r="C118" t="s">
        <v>493</v>
      </c>
      <c r="D118" s="26" t="s">
        <v>492</v>
      </c>
      <c r="E118" s="10">
        <f>COUNTIF('Smog Log MACT NSPS NESHAP'!A$1:A$607,'Fed Rule Count scenario'!D118)</f>
        <v>1</v>
      </c>
    </row>
    <row r="119" spans="1:5" x14ac:dyDescent="0.25">
      <c r="A119" t="s">
        <v>1522</v>
      </c>
      <c r="B119" t="s">
        <v>1521</v>
      </c>
      <c r="C119" t="s">
        <v>497</v>
      </c>
      <c r="D119" s="26" t="s">
        <v>496</v>
      </c>
      <c r="E119" s="10">
        <f>COUNTIF('Smog Log MACT NSPS NESHAP'!A$1:A$607,'Fed Rule Count scenario'!D119)</f>
        <v>2</v>
      </c>
    </row>
    <row r="120" spans="1:5" x14ac:dyDescent="0.25">
      <c r="A120" t="s">
        <v>1524</v>
      </c>
      <c r="B120" t="s">
        <v>1521</v>
      </c>
      <c r="C120" t="s">
        <v>1538</v>
      </c>
      <c r="D120" s="26" t="s">
        <v>1511</v>
      </c>
      <c r="E120" s="10">
        <f>COUNTIF('Smog Log MACT NSPS NESHAP'!A$1:A$607,'Fed Rule Count scenario'!D120)</f>
        <v>0</v>
      </c>
    </row>
    <row r="121" spans="1:5" x14ac:dyDescent="0.25">
      <c r="A121" t="s">
        <v>1524</v>
      </c>
      <c r="B121" t="s">
        <v>1523</v>
      </c>
      <c r="C121" t="s">
        <v>501</v>
      </c>
      <c r="D121" s="26" t="s">
        <v>500</v>
      </c>
      <c r="E121" s="10">
        <f>COUNTIF('Smog Log MACT NSPS NESHAP'!A$1:A$607,'Fed Rule Count scenario'!D121)</f>
        <v>3</v>
      </c>
    </row>
    <row r="122" spans="1:5" x14ac:dyDescent="0.25">
      <c r="A122" t="s">
        <v>1520</v>
      </c>
      <c r="B122" t="s">
        <v>1523</v>
      </c>
      <c r="C122" t="s">
        <v>503</v>
      </c>
      <c r="D122" s="26" t="s">
        <v>502</v>
      </c>
      <c r="E122" s="10">
        <f>COUNTIF('Smog Log MACT NSPS NESHAP'!A$1:A$607,'Fed Rule Count scenario'!D122)</f>
        <v>2</v>
      </c>
    </row>
    <row r="123" spans="1:5" x14ac:dyDescent="0.25">
      <c r="A123" t="s">
        <v>1522</v>
      </c>
      <c r="B123" t="s">
        <v>1523</v>
      </c>
      <c r="C123" t="s">
        <v>505</v>
      </c>
      <c r="D123" s="26" t="s">
        <v>504</v>
      </c>
      <c r="E123" s="10">
        <f>COUNTIF('Smog Log MACT NSPS NESHAP'!A$1:A$607,'Fed Rule Count scenario'!D123)</f>
        <v>1</v>
      </c>
    </row>
    <row r="124" spans="1:5" x14ac:dyDescent="0.25">
      <c r="A124" t="s">
        <v>1520</v>
      </c>
      <c r="B124" t="s">
        <v>1521</v>
      </c>
      <c r="C124" t="s">
        <v>508</v>
      </c>
      <c r="D124" s="26" t="s">
        <v>507</v>
      </c>
      <c r="E124" s="10">
        <f>COUNTIF('Smog Log MACT NSPS NESHAP'!A$1:A$607,'Fed Rule Count scenario'!D124)</f>
        <v>4</v>
      </c>
    </row>
    <row r="125" spans="1:5" x14ac:dyDescent="0.25">
      <c r="A125" t="s">
        <v>1524</v>
      </c>
      <c r="B125" t="s">
        <v>1523</v>
      </c>
      <c r="C125" t="s">
        <v>1539</v>
      </c>
      <c r="D125" s="26" t="s">
        <v>1512</v>
      </c>
      <c r="E125" s="10">
        <f>COUNTIF('Smog Log MACT NSPS NESHAP'!A$1:A$607,'Fed Rule Count scenario'!D125)</f>
        <v>0</v>
      </c>
    </row>
    <row r="126" spans="1:5" x14ac:dyDescent="0.25">
      <c r="A126" t="s">
        <v>1520</v>
      </c>
      <c r="B126" t="s">
        <v>1521</v>
      </c>
      <c r="C126" t="s">
        <v>1540</v>
      </c>
      <c r="D126" s="26" t="s">
        <v>1513</v>
      </c>
      <c r="E126" s="10">
        <f>COUNTIF('Smog Log MACT NSPS NESHAP'!A$1:A$607,'Fed Rule Count scenario'!D126)</f>
        <v>0</v>
      </c>
    </row>
    <row r="127" spans="1:5" x14ac:dyDescent="0.25">
      <c r="A127" t="s">
        <v>1520</v>
      </c>
      <c r="B127" t="s">
        <v>1523</v>
      </c>
      <c r="C127" t="s">
        <v>510</v>
      </c>
      <c r="D127" s="26" t="s">
        <v>509</v>
      </c>
      <c r="E127" s="10">
        <f>COUNTIF('Smog Log MACT NSPS NESHAP'!A$1:A$607,'Fed Rule Count scenario'!D127)</f>
        <v>3</v>
      </c>
    </row>
    <row r="128" spans="1:5" x14ac:dyDescent="0.25">
      <c r="A128" t="s">
        <v>1520</v>
      </c>
      <c r="B128" t="s">
        <v>1521</v>
      </c>
      <c r="C128" t="s">
        <v>513</v>
      </c>
      <c r="D128" s="26" t="s">
        <v>512</v>
      </c>
      <c r="E128" s="10">
        <f>COUNTIF('Smog Log MACT NSPS NESHAP'!A$1:A$607,'Fed Rule Count scenario'!D128)</f>
        <v>6</v>
      </c>
    </row>
    <row r="129" spans="1:5" x14ac:dyDescent="0.25">
      <c r="A129" t="s">
        <v>1524</v>
      </c>
      <c r="B129" t="s">
        <v>1523</v>
      </c>
      <c r="C129" t="s">
        <v>516</v>
      </c>
      <c r="D129" s="26" t="s">
        <v>515</v>
      </c>
      <c r="E129" s="10">
        <f>COUNTIF('Smog Log MACT NSPS NESHAP'!A$1:A$607,'Fed Rule Count scenario'!D129)</f>
        <v>1</v>
      </c>
    </row>
    <row r="130" spans="1:5" x14ac:dyDescent="0.25">
      <c r="A130" t="s">
        <v>1520</v>
      </c>
      <c r="B130" t="s">
        <v>1521</v>
      </c>
      <c r="C130" t="s">
        <v>160</v>
      </c>
      <c r="D130" s="26" t="s">
        <v>517</v>
      </c>
      <c r="E130" s="10">
        <f>COUNTIF('Smog Log MACT NSPS NESHAP'!A$1:A$607,'Fed Rule Count scenario'!D130)</f>
        <v>1</v>
      </c>
    </row>
    <row r="131" spans="1:5" x14ac:dyDescent="0.25">
      <c r="A131" t="s">
        <v>1524</v>
      </c>
      <c r="B131" t="s">
        <v>1523</v>
      </c>
      <c r="C131" t="s">
        <v>1541</v>
      </c>
      <c r="D131" s="26" t="s">
        <v>1514</v>
      </c>
      <c r="E131" s="10">
        <f>COUNTIF('Smog Log MACT NSPS NESHAP'!A$1:A$607,'Fed Rule Count scenario'!D131)</f>
        <v>0</v>
      </c>
    </row>
    <row r="132" spans="1:5" x14ac:dyDescent="0.25">
      <c r="A132" t="s">
        <v>1524</v>
      </c>
      <c r="B132" t="s">
        <v>1521</v>
      </c>
      <c r="C132" t="s">
        <v>519</v>
      </c>
      <c r="D132" s="26" t="s">
        <v>518</v>
      </c>
      <c r="E132" s="10">
        <f>COUNTIF('Smog Log MACT NSPS NESHAP'!A$1:A$607,'Fed Rule Count scenario'!D132)</f>
        <v>3</v>
      </c>
    </row>
    <row r="133" spans="1:5" x14ac:dyDescent="0.25">
      <c r="A133" t="s">
        <v>1520</v>
      </c>
      <c r="B133" t="s">
        <v>1521</v>
      </c>
      <c r="C133" t="s">
        <v>524</v>
      </c>
      <c r="D133" s="26" t="s">
        <v>523</v>
      </c>
      <c r="E133" s="10">
        <f>COUNTIF('Smog Log MACT NSPS NESHAP'!A$1:A$607,'Fed Rule Count scenario'!D133)</f>
        <v>1</v>
      </c>
    </row>
    <row r="134" spans="1:5" x14ac:dyDescent="0.25">
      <c r="A134" t="s">
        <v>1524</v>
      </c>
      <c r="B134" t="s">
        <v>1523</v>
      </c>
      <c r="C134" t="s">
        <v>526</v>
      </c>
      <c r="D134" s="26" t="s">
        <v>525</v>
      </c>
      <c r="E134" s="10">
        <f>COUNTIF('Smog Log MACT NSPS NESHAP'!A$1:A$607,'Fed Rule Count scenario'!D134)</f>
        <v>1</v>
      </c>
    </row>
    <row r="135" spans="1:5" x14ac:dyDescent="0.25">
      <c r="A135" t="s">
        <v>1524</v>
      </c>
      <c r="B135" t="s">
        <v>1521</v>
      </c>
      <c r="C135" t="s">
        <v>530</v>
      </c>
      <c r="D135" s="26" t="s">
        <v>529</v>
      </c>
      <c r="E135" s="10">
        <f>COUNTIF('Smog Log MACT NSPS NESHAP'!A$1:A$607,'Fed Rule Count scenario'!D135)</f>
        <v>1</v>
      </c>
    </row>
    <row r="136" spans="1:5" x14ac:dyDescent="0.25">
      <c r="A136" t="s">
        <v>1524</v>
      </c>
      <c r="B136" t="s">
        <v>1523</v>
      </c>
      <c r="C136" t="s">
        <v>532</v>
      </c>
      <c r="D136" s="26" t="s">
        <v>531</v>
      </c>
      <c r="E136" s="10">
        <f>COUNTIF('Smog Log MACT NSPS NESHAP'!A$1:A$607,'Fed Rule Count scenario'!D136)</f>
        <v>1</v>
      </c>
    </row>
    <row r="137" spans="1:5" x14ac:dyDescent="0.25">
      <c r="A137" t="s">
        <v>1520</v>
      </c>
      <c r="B137" t="s">
        <v>1523</v>
      </c>
      <c r="C137" t="s">
        <v>534</v>
      </c>
      <c r="D137" s="26" t="s">
        <v>533</v>
      </c>
      <c r="E137" s="10">
        <f>COUNTIF('Smog Log MACT NSPS NESHAP'!A$1:A$607,'Fed Rule Count scenario'!D137)</f>
        <v>2</v>
      </c>
    </row>
    <row r="138" spans="1:5" x14ac:dyDescent="0.25">
      <c r="A138" t="s">
        <v>1524</v>
      </c>
      <c r="B138" t="s">
        <v>1523</v>
      </c>
      <c r="C138" t="s">
        <v>1542</v>
      </c>
      <c r="D138" s="26" t="s">
        <v>1515</v>
      </c>
      <c r="E138" s="10">
        <f>COUNTIF('Smog Log MACT NSPS NESHAP'!A$1:A$607,'Fed Rule Count scenario'!D138)</f>
        <v>0</v>
      </c>
    </row>
    <row r="139" spans="1:5" x14ac:dyDescent="0.25">
      <c r="A139" t="s">
        <v>1524</v>
      </c>
      <c r="B139" t="s">
        <v>1523</v>
      </c>
      <c r="C139" t="s">
        <v>537</v>
      </c>
      <c r="D139" s="26" t="s">
        <v>536</v>
      </c>
      <c r="E139" s="10">
        <f>COUNTIF('Smog Log MACT NSPS NESHAP'!A$1:A$607,'Fed Rule Count scenario'!D139)</f>
        <v>1</v>
      </c>
    </row>
    <row r="140" spans="1:5" x14ac:dyDescent="0.25">
      <c r="C140" t="s">
        <v>540</v>
      </c>
      <c r="D140" s="26" t="s">
        <v>539</v>
      </c>
      <c r="E140" s="10">
        <f>COUNTIF('Smog Log MACT NSPS NESHAP'!A$1:A$607,'Fed Rule Count scenario'!D140)</f>
        <v>1</v>
      </c>
    </row>
    <row r="141" spans="1:5" x14ac:dyDescent="0.25">
      <c r="A141" t="s">
        <v>1520</v>
      </c>
      <c r="B141" t="s">
        <v>1521</v>
      </c>
      <c r="C141" t="s">
        <v>542</v>
      </c>
      <c r="D141" s="26" t="s">
        <v>541</v>
      </c>
      <c r="E141" s="10">
        <f>COUNTIF('Smog Log MACT NSPS NESHAP'!A$1:A$607,'Fed Rule Count scenario'!D141)</f>
        <v>6</v>
      </c>
    </row>
    <row r="142" spans="1:5" x14ac:dyDescent="0.25">
      <c r="A142" t="s">
        <v>1520</v>
      </c>
      <c r="B142" t="s">
        <v>1521</v>
      </c>
      <c r="C142" t="s">
        <v>550</v>
      </c>
      <c r="D142" s="26" t="s">
        <v>549</v>
      </c>
      <c r="E142" s="10">
        <f>COUNTIF('Smog Log MACT NSPS NESHAP'!A$1:A$607,'Fed Rule Count scenario'!D142)</f>
        <v>3</v>
      </c>
    </row>
    <row r="143" spans="1:5" x14ac:dyDescent="0.25">
      <c r="A143" t="s">
        <v>1524</v>
      </c>
      <c r="B143" t="s">
        <v>1523</v>
      </c>
      <c r="C143" t="s">
        <v>552</v>
      </c>
      <c r="D143" s="26" t="s">
        <v>551</v>
      </c>
      <c r="E143" s="10">
        <f>COUNTIF('Smog Log MACT NSPS NESHAP'!A$1:A$607,'Fed Rule Count scenario'!D143)</f>
        <v>4</v>
      </c>
    </row>
    <row r="144" spans="1:5" x14ac:dyDescent="0.25">
      <c r="A144" t="s">
        <v>1524</v>
      </c>
      <c r="B144" t="s">
        <v>1523</v>
      </c>
      <c r="C144" t="s">
        <v>554</v>
      </c>
      <c r="D144" s="26" t="s">
        <v>553</v>
      </c>
      <c r="E144" s="10">
        <f>COUNTIF('Smog Log MACT NSPS NESHAP'!A$1:A$607,'Fed Rule Count scenario'!D144)</f>
        <v>2</v>
      </c>
    </row>
    <row r="145" spans="1:5" x14ac:dyDescent="0.25">
      <c r="A145" t="s">
        <v>1524</v>
      </c>
      <c r="B145" t="s">
        <v>1523</v>
      </c>
      <c r="C145" t="s">
        <v>556</v>
      </c>
      <c r="D145" s="26" t="s">
        <v>555</v>
      </c>
      <c r="E145" s="10">
        <f>COUNTIF('Smog Log MACT NSPS NESHAP'!A$1:A$607,'Fed Rule Count scenario'!D145)</f>
        <v>4</v>
      </c>
    </row>
    <row r="146" spans="1:5" x14ac:dyDescent="0.25">
      <c r="A146" t="s">
        <v>1524</v>
      </c>
      <c r="B146" t="s">
        <v>1523</v>
      </c>
      <c r="C146" t="s">
        <v>559</v>
      </c>
      <c r="D146" s="26" t="s">
        <v>558</v>
      </c>
      <c r="E146" s="10">
        <f>COUNTIF('Smog Log MACT NSPS NESHAP'!A$1:A$607,'Fed Rule Count scenario'!D146)</f>
        <v>3</v>
      </c>
    </row>
    <row r="147" spans="1:5" x14ac:dyDescent="0.25">
      <c r="A147" t="s">
        <v>1524</v>
      </c>
      <c r="B147" t="s">
        <v>1523</v>
      </c>
      <c r="C147" t="s">
        <v>561</v>
      </c>
      <c r="D147" s="26" t="s">
        <v>560</v>
      </c>
      <c r="E147" s="10">
        <f>COUNTIF('Smog Log MACT NSPS NESHAP'!A$1:A$607,'Fed Rule Count scenario'!D147)</f>
        <v>5</v>
      </c>
    </row>
    <row r="148" spans="1:5" x14ac:dyDescent="0.25">
      <c r="A148" t="s">
        <v>1520</v>
      </c>
      <c r="B148" t="s">
        <v>1521</v>
      </c>
      <c r="C148" t="s">
        <v>563</v>
      </c>
      <c r="D148" s="26" t="s">
        <v>562</v>
      </c>
      <c r="E148" s="10">
        <f>COUNTIF('Smog Log MACT NSPS NESHAP'!A$1:A$607,'Fed Rule Count scenario'!D148)</f>
        <v>2</v>
      </c>
    </row>
    <row r="149" spans="1:5" x14ac:dyDescent="0.25">
      <c r="A149" t="s">
        <v>1524</v>
      </c>
      <c r="B149" t="s">
        <v>1523</v>
      </c>
      <c r="C149" t="s">
        <v>566</v>
      </c>
      <c r="D149" s="26" t="s">
        <v>565</v>
      </c>
      <c r="E149" s="10">
        <f>COUNTIF('Smog Log MACT NSPS NESHAP'!A$1:A$607,'Fed Rule Count scenario'!D149)</f>
        <v>3</v>
      </c>
    </row>
    <row r="150" spans="1:5" x14ac:dyDescent="0.25">
      <c r="A150" t="s">
        <v>1522</v>
      </c>
      <c r="B150" t="s">
        <v>1521</v>
      </c>
      <c r="C150" t="s">
        <v>571</v>
      </c>
      <c r="D150" s="26" t="s">
        <v>570</v>
      </c>
      <c r="E150" s="10">
        <f>COUNTIF('Smog Log MACT NSPS NESHAP'!A$1:A$607,'Fed Rule Count scenario'!D150)</f>
        <v>5</v>
      </c>
    </row>
    <row r="151" spans="1:5" x14ac:dyDescent="0.25">
      <c r="A151" t="s">
        <v>1524</v>
      </c>
      <c r="B151" t="s">
        <v>1523</v>
      </c>
      <c r="C151" t="s">
        <v>571</v>
      </c>
      <c r="D151" s="26" t="s">
        <v>575</v>
      </c>
      <c r="E151" s="10">
        <f>COUNTIF('Smog Log MACT NSPS NESHAP'!A$1:A$607,'Fed Rule Count scenario'!D151)</f>
        <v>1</v>
      </c>
    </row>
    <row r="152" spans="1:5" x14ac:dyDescent="0.25">
      <c r="A152" t="s">
        <v>1524</v>
      </c>
      <c r="B152" t="s">
        <v>1521</v>
      </c>
      <c r="C152" t="s">
        <v>579</v>
      </c>
      <c r="D152" s="26" t="s">
        <v>578</v>
      </c>
      <c r="E152" s="10">
        <f>COUNTIF('Smog Log MACT NSPS NESHAP'!A$1:A$607,'Fed Rule Count scenario'!D152)</f>
        <v>2</v>
      </c>
    </row>
    <row r="153" spans="1:5" x14ac:dyDescent="0.25">
      <c r="A153" t="s">
        <v>1524</v>
      </c>
      <c r="B153" t="s">
        <v>1523</v>
      </c>
      <c r="C153" t="s">
        <v>581</v>
      </c>
      <c r="D153" s="26" t="s">
        <v>580</v>
      </c>
      <c r="E153" s="10">
        <f>COUNTIF('Smog Log MACT NSPS NESHAP'!A$1:A$607,'Fed Rule Count scenario'!D153)</f>
        <v>2</v>
      </c>
    </row>
    <row r="154" spans="1:5" x14ac:dyDescent="0.25">
      <c r="A154" t="s">
        <v>1520</v>
      </c>
      <c r="B154" t="s">
        <v>1521</v>
      </c>
      <c r="C154" t="s">
        <v>585</v>
      </c>
      <c r="D154" s="26" t="s">
        <v>584</v>
      </c>
      <c r="E154" s="10">
        <f>COUNTIF('Smog Log MACT NSPS NESHAP'!A$1:A$607,'Fed Rule Count scenario'!D154)</f>
        <v>3</v>
      </c>
    </row>
    <row r="155" spans="1:5" x14ac:dyDescent="0.25">
      <c r="A155" t="s">
        <v>1520</v>
      </c>
      <c r="B155" t="s">
        <v>1521</v>
      </c>
      <c r="C155" t="s">
        <v>589</v>
      </c>
      <c r="D155" s="26" t="s">
        <v>588</v>
      </c>
      <c r="E155" s="10">
        <f>COUNTIF('Smog Log MACT NSPS NESHAP'!A$1:A$607,'Fed Rule Count scenario'!D155)</f>
        <v>4</v>
      </c>
    </row>
    <row r="156" spans="1:5" x14ac:dyDescent="0.25">
      <c r="A156" t="s">
        <v>1524</v>
      </c>
      <c r="B156" t="s">
        <v>1523</v>
      </c>
      <c r="C156" t="s">
        <v>591</v>
      </c>
      <c r="D156" s="26" t="s">
        <v>590</v>
      </c>
      <c r="E156" s="10">
        <f>COUNTIF('Smog Log MACT NSPS NESHAP'!A$1:A$607,'Fed Rule Count scenario'!D156)</f>
        <v>6</v>
      </c>
    </row>
    <row r="157" spans="1:5" x14ac:dyDescent="0.25">
      <c r="A157" t="s">
        <v>1524</v>
      </c>
      <c r="B157" t="s">
        <v>1523</v>
      </c>
      <c r="C157" t="s">
        <v>596</v>
      </c>
      <c r="D157" s="26" t="s">
        <v>595</v>
      </c>
      <c r="E157" s="10">
        <f>COUNTIF('Smog Log MACT NSPS NESHAP'!A$1:A$607,'Fed Rule Count scenario'!D157)</f>
        <v>2</v>
      </c>
    </row>
    <row r="158" spans="1:5" x14ac:dyDescent="0.25">
      <c r="A158" t="s">
        <v>1520</v>
      </c>
      <c r="B158" t="s">
        <v>1523</v>
      </c>
      <c r="C158" t="s">
        <v>598</v>
      </c>
      <c r="D158" s="26" t="s">
        <v>597</v>
      </c>
      <c r="E158" s="10">
        <f>COUNTIF('Smog Log MACT NSPS NESHAP'!A$1:A$607,'Fed Rule Count scenario'!D158)</f>
        <v>1</v>
      </c>
    </row>
    <row r="159" spans="1:5" x14ac:dyDescent="0.25">
      <c r="A159" t="s">
        <v>1520</v>
      </c>
      <c r="B159" t="s">
        <v>1523</v>
      </c>
      <c r="C159" t="s">
        <v>601</v>
      </c>
      <c r="D159" s="26" t="s">
        <v>600</v>
      </c>
      <c r="E159" s="10">
        <f>COUNTIF('Smog Log MACT NSPS NESHAP'!A$1:A$607,'Fed Rule Count scenario'!D159)</f>
        <v>3</v>
      </c>
    </row>
    <row r="160" spans="1:5" x14ac:dyDescent="0.25">
      <c r="A160" t="s">
        <v>1524</v>
      </c>
      <c r="B160" t="s">
        <v>1523</v>
      </c>
      <c r="C160" t="s">
        <v>603</v>
      </c>
      <c r="D160" s="26" t="s">
        <v>602</v>
      </c>
      <c r="E160" s="10">
        <f>COUNTIF('Smog Log MACT NSPS NESHAP'!A$1:A$607,'Fed Rule Count scenario'!D160)</f>
        <v>2</v>
      </c>
    </row>
    <row r="161" spans="1:5" x14ac:dyDescent="0.25">
      <c r="A161" t="s">
        <v>1524</v>
      </c>
      <c r="B161" t="s">
        <v>1523</v>
      </c>
      <c r="C161" t="s">
        <v>605</v>
      </c>
      <c r="D161" s="26" t="s">
        <v>604</v>
      </c>
      <c r="E161" s="10">
        <f>COUNTIF('Smog Log MACT NSPS NESHAP'!A$1:A$607,'Fed Rule Count scenario'!D161)</f>
        <v>2</v>
      </c>
    </row>
    <row r="162" spans="1:5" x14ac:dyDescent="0.25">
      <c r="A162" t="s">
        <v>1520</v>
      </c>
      <c r="B162" t="s">
        <v>1523</v>
      </c>
      <c r="C162" t="s">
        <v>609</v>
      </c>
      <c r="D162" s="26" t="s">
        <v>608</v>
      </c>
      <c r="E162" s="10">
        <f>COUNTIF('Smog Log MACT NSPS NESHAP'!A$1:A$607,'Fed Rule Count scenario'!D162)</f>
        <v>4</v>
      </c>
    </row>
    <row r="163" spans="1:5" x14ac:dyDescent="0.25">
      <c r="A163" t="s">
        <v>1522</v>
      </c>
      <c r="B163" t="s">
        <v>1523</v>
      </c>
      <c r="C163" t="s">
        <v>612</v>
      </c>
      <c r="D163" s="26" t="s">
        <v>611</v>
      </c>
      <c r="E163" s="10">
        <f>COUNTIF('Smog Log MACT NSPS NESHAP'!A$1:A$607,'Fed Rule Count scenario'!D163)</f>
        <v>2</v>
      </c>
    </row>
    <row r="164" spans="1:5" x14ac:dyDescent="0.25">
      <c r="A164" t="s">
        <v>1522</v>
      </c>
      <c r="B164" t="s">
        <v>1523</v>
      </c>
      <c r="C164" t="s">
        <v>614</v>
      </c>
      <c r="D164" s="26" t="s">
        <v>613</v>
      </c>
      <c r="E164" s="10">
        <f>COUNTIF('Smog Log MACT NSPS NESHAP'!A$1:A$607,'Fed Rule Count scenario'!D164)</f>
        <v>2</v>
      </c>
    </row>
    <row r="165" spans="1:5" x14ac:dyDescent="0.25">
      <c r="A165" t="s">
        <v>1524</v>
      </c>
      <c r="B165" t="s">
        <v>1521</v>
      </c>
      <c r="C165" t="s">
        <v>620</v>
      </c>
      <c r="D165" s="26" t="s">
        <v>619</v>
      </c>
      <c r="E165" s="10">
        <f>COUNTIF('Smog Log MACT NSPS NESHAP'!A$1:A$607,'Fed Rule Count scenario'!D165)</f>
        <v>4</v>
      </c>
    </row>
    <row r="166" spans="1:5" x14ac:dyDescent="0.25">
      <c r="A166" t="s">
        <v>1524</v>
      </c>
      <c r="B166" t="s">
        <v>1523</v>
      </c>
      <c r="C166" t="s">
        <v>626</v>
      </c>
      <c r="D166" s="26" t="s">
        <v>625</v>
      </c>
      <c r="E166" s="10">
        <f>COUNTIF('Smog Log MACT NSPS NESHAP'!A$1:A$607,'Fed Rule Count scenario'!D166)</f>
        <v>3</v>
      </c>
    </row>
    <row r="167" spans="1:5" x14ac:dyDescent="0.25">
      <c r="A167" t="s">
        <v>1520</v>
      </c>
      <c r="B167" t="s">
        <v>1523</v>
      </c>
      <c r="C167" t="s">
        <v>631</v>
      </c>
      <c r="D167" s="26" t="s">
        <v>630</v>
      </c>
      <c r="E167" s="10">
        <f>COUNTIF('Smog Log MACT NSPS NESHAP'!A$1:A$607,'Fed Rule Count scenario'!D167)</f>
        <v>2</v>
      </c>
    </row>
    <row r="168" spans="1:5" x14ac:dyDescent="0.25">
      <c r="A168" t="s">
        <v>1520</v>
      </c>
      <c r="B168" t="s">
        <v>1521</v>
      </c>
      <c r="C168" t="s">
        <v>633</v>
      </c>
      <c r="D168" s="26" t="s">
        <v>632</v>
      </c>
      <c r="E168" s="10">
        <f>COUNTIF('Smog Log MACT NSPS NESHAP'!A$1:A$607,'Fed Rule Count scenario'!D168)</f>
        <v>1</v>
      </c>
    </row>
    <row r="169" spans="1:5" x14ac:dyDescent="0.25">
      <c r="A169" t="s">
        <v>1520</v>
      </c>
      <c r="B169" t="s">
        <v>1521</v>
      </c>
      <c r="C169" t="s">
        <v>636</v>
      </c>
      <c r="D169" s="26" t="s">
        <v>635</v>
      </c>
      <c r="E169" s="10">
        <f>COUNTIF('Smog Log MACT NSPS NESHAP'!A$1:A$607,'Fed Rule Count scenario'!D169)</f>
        <v>4</v>
      </c>
    </row>
    <row r="170" spans="1:5" x14ac:dyDescent="0.25">
      <c r="A170" t="s">
        <v>1520</v>
      </c>
      <c r="B170" t="s">
        <v>1523</v>
      </c>
      <c r="C170" t="s">
        <v>639</v>
      </c>
      <c r="D170" s="26" t="s">
        <v>638</v>
      </c>
      <c r="E170" s="10">
        <f>COUNTIF('Smog Log MACT NSPS NESHAP'!A$1:A$607,'Fed Rule Count scenario'!D170)</f>
        <v>1</v>
      </c>
    </row>
    <row r="171" spans="1:5" x14ac:dyDescent="0.25">
      <c r="A171" t="s">
        <v>1522</v>
      </c>
      <c r="B171" t="s">
        <v>1521</v>
      </c>
      <c r="C171" t="s">
        <v>642</v>
      </c>
      <c r="D171" s="26" t="s">
        <v>641</v>
      </c>
      <c r="E171" s="10">
        <f>COUNTIF('Smog Log MACT NSPS NESHAP'!A$1:A$607,'Fed Rule Count scenario'!D171)</f>
        <v>5</v>
      </c>
    </row>
    <row r="172" spans="1:5" x14ac:dyDescent="0.25">
      <c r="A172" t="s">
        <v>1524</v>
      </c>
      <c r="B172" t="s">
        <v>1523</v>
      </c>
      <c r="C172" t="s">
        <v>647</v>
      </c>
      <c r="D172" s="26" t="s">
        <v>646</v>
      </c>
      <c r="E172" s="10">
        <f>COUNTIF('Smog Log MACT NSPS NESHAP'!A$1:A$607,'Fed Rule Count scenario'!D172)</f>
        <v>1</v>
      </c>
    </row>
    <row r="173" spans="1:5" x14ac:dyDescent="0.25">
      <c r="A173" t="s">
        <v>1524</v>
      </c>
      <c r="B173" t="s">
        <v>1523</v>
      </c>
      <c r="C173" t="s">
        <v>650</v>
      </c>
      <c r="D173" s="26" t="s">
        <v>649</v>
      </c>
      <c r="E173" s="10">
        <f>COUNTIF('Smog Log MACT NSPS NESHAP'!A$1:A$607,'Fed Rule Count scenario'!D173)</f>
        <v>3</v>
      </c>
    </row>
    <row r="174" spans="1:5" x14ac:dyDescent="0.25">
      <c r="A174" t="s">
        <v>1524</v>
      </c>
      <c r="B174" t="s">
        <v>1523</v>
      </c>
      <c r="C174" t="s">
        <v>653</v>
      </c>
      <c r="D174" s="26" t="s">
        <v>652</v>
      </c>
      <c r="E174" s="10">
        <f>COUNTIF('Smog Log MACT NSPS NESHAP'!A$1:A$607,'Fed Rule Count scenario'!D174)</f>
        <v>3</v>
      </c>
    </row>
    <row r="175" spans="1:5" x14ac:dyDescent="0.25">
      <c r="A175" t="s">
        <v>1524</v>
      </c>
      <c r="B175" t="s">
        <v>1523</v>
      </c>
      <c r="C175" t="s">
        <v>1543</v>
      </c>
      <c r="D175" s="26" t="s">
        <v>1516</v>
      </c>
      <c r="E175" s="10">
        <f>COUNTIF('Smog Log MACT NSPS NESHAP'!A$1:A$607,'Fed Rule Count scenario'!D175)</f>
        <v>0</v>
      </c>
    </row>
    <row r="176" spans="1:5" x14ac:dyDescent="0.25">
      <c r="A176" t="s">
        <v>1524</v>
      </c>
      <c r="B176" t="s">
        <v>1523</v>
      </c>
      <c r="C176" t="s">
        <v>655</v>
      </c>
      <c r="D176" s="26" t="s">
        <v>654</v>
      </c>
      <c r="E176" s="10">
        <f>COUNTIF('Smog Log MACT NSPS NESHAP'!A$1:A$607,'Fed Rule Count scenario'!D176)</f>
        <v>3</v>
      </c>
    </row>
    <row r="177" spans="1:5" x14ac:dyDescent="0.25">
      <c r="A177" t="s">
        <v>1522</v>
      </c>
      <c r="B177" t="s">
        <v>1521</v>
      </c>
      <c r="C177" t="s">
        <v>657</v>
      </c>
      <c r="D177" s="26" t="s">
        <v>656</v>
      </c>
      <c r="E177" s="10">
        <f>COUNTIF('Smog Log MACT NSPS NESHAP'!A$1:A$607,'Fed Rule Count scenario'!D177)</f>
        <v>8</v>
      </c>
    </row>
    <row r="178" spans="1:5" x14ac:dyDescent="0.25">
      <c r="A178" t="s">
        <v>1520</v>
      </c>
      <c r="B178" t="s">
        <v>1521</v>
      </c>
      <c r="C178" t="s">
        <v>659</v>
      </c>
      <c r="D178" s="26" t="s">
        <v>658</v>
      </c>
      <c r="E178" s="10">
        <f>COUNTIF('Smog Log MACT NSPS NESHAP'!A$1:A$607,'Fed Rule Count scenario'!D178)</f>
        <v>3</v>
      </c>
    </row>
    <row r="179" spans="1:5" x14ac:dyDescent="0.25">
      <c r="A179" t="s">
        <v>1520</v>
      </c>
      <c r="B179" t="s">
        <v>1521</v>
      </c>
      <c r="C179" t="s">
        <v>661</v>
      </c>
      <c r="D179" s="26" t="s">
        <v>660</v>
      </c>
      <c r="E179" s="10">
        <f>COUNTIF('Smog Log MACT NSPS NESHAP'!A$1:A$607,'Fed Rule Count scenario'!D179)</f>
        <v>3</v>
      </c>
    </row>
    <row r="180" spans="1:5" x14ac:dyDescent="0.25">
      <c r="A180" t="s">
        <v>1524</v>
      </c>
      <c r="B180" t="s">
        <v>1523</v>
      </c>
      <c r="C180" t="s">
        <v>663</v>
      </c>
      <c r="D180" s="26" t="s">
        <v>662</v>
      </c>
      <c r="E180" s="10">
        <f>COUNTIF('Smog Log MACT NSPS NESHAP'!A$1:A$607,'Fed Rule Count scenario'!D180)</f>
        <v>4</v>
      </c>
    </row>
    <row r="181" spans="1:5" x14ac:dyDescent="0.25">
      <c r="A181" t="s">
        <v>1524</v>
      </c>
      <c r="B181" t="s">
        <v>1523</v>
      </c>
      <c r="C181" t="s">
        <v>665</v>
      </c>
      <c r="D181" s="26" t="s">
        <v>664</v>
      </c>
      <c r="E181" s="10">
        <f>COUNTIF('Smog Log MACT NSPS NESHAP'!A$1:A$607,'Fed Rule Count scenario'!D181)</f>
        <v>2</v>
      </c>
    </row>
    <row r="182" spans="1:5" x14ac:dyDescent="0.25">
      <c r="A182" t="s">
        <v>1520</v>
      </c>
      <c r="B182" t="s">
        <v>1523</v>
      </c>
      <c r="C182" t="s">
        <v>667</v>
      </c>
      <c r="D182" s="26" t="s">
        <v>666</v>
      </c>
      <c r="E182" s="10">
        <f>COUNTIF('Smog Log MACT NSPS NESHAP'!A$1:A$607,'Fed Rule Count scenario'!D182)</f>
        <v>4</v>
      </c>
    </row>
    <row r="183" spans="1:5" x14ac:dyDescent="0.25">
      <c r="A183" t="s">
        <v>1522</v>
      </c>
      <c r="B183" t="s">
        <v>1521</v>
      </c>
      <c r="C183" t="s">
        <v>671</v>
      </c>
      <c r="D183" s="26" t="s">
        <v>670</v>
      </c>
      <c r="E183" s="10">
        <f>COUNTIF('Smog Log MACT NSPS NESHAP'!A$1:A$607,'Fed Rule Count scenario'!D183)</f>
        <v>7</v>
      </c>
    </row>
    <row r="184" spans="1:5" x14ac:dyDescent="0.25">
      <c r="A184" t="s">
        <v>1524</v>
      </c>
      <c r="B184" t="s">
        <v>1523</v>
      </c>
      <c r="C184" t="s">
        <v>673</v>
      </c>
      <c r="D184" s="26" t="s">
        <v>672</v>
      </c>
      <c r="E184" s="10">
        <f>COUNTIF('Smog Log MACT NSPS NESHAP'!A$1:A$607,'Fed Rule Count scenario'!D184)</f>
        <v>3</v>
      </c>
    </row>
    <row r="185" spans="1:5" x14ac:dyDescent="0.25">
      <c r="A185" t="s">
        <v>1522</v>
      </c>
      <c r="B185" t="s">
        <v>1521</v>
      </c>
      <c r="C185" t="s">
        <v>676</v>
      </c>
      <c r="D185" s="26" t="s">
        <v>675</v>
      </c>
      <c r="E185" s="10">
        <f>COUNTIF('Smog Log MACT NSPS NESHAP'!A$1:A$607,'Fed Rule Count scenario'!D185)</f>
        <v>29</v>
      </c>
    </row>
    <row r="186" spans="1:5" x14ac:dyDescent="0.25">
      <c r="A186" t="s">
        <v>1520</v>
      </c>
      <c r="B186" t="s">
        <v>1523</v>
      </c>
      <c r="C186" t="s">
        <v>688</v>
      </c>
      <c r="D186" s="26" t="s">
        <v>687</v>
      </c>
      <c r="E186" s="10">
        <f>COUNTIF('Smog Log MACT NSPS NESHAP'!A$1:A$607,'Fed Rule Count scenario'!D186)</f>
        <v>2</v>
      </c>
    </row>
    <row r="187" spans="1:5" x14ac:dyDescent="0.25">
      <c r="A187" t="s">
        <v>1524</v>
      </c>
      <c r="B187" t="s">
        <v>1521</v>
      </c>
      <c r="C187" t="s">
        <v>690</v>
      </c>
      <c r="D187" s="26" t="s">
        <v>689</v>
      </c>
      <c r="E187" s="10">
        <f>COUNTIF('Smog Log MACT NSPS NESHAP'!A$1:A$607,'Fed Rule Count scenario'!D187)</f>
        <v>3</v>
      </c>
    </row>
    <row r="188" spans="1:5" x14ac:dyDescent="0.25">
      <c r="A188" t="s">
        <v>1522</v>
      </c>
      <c r="B188" t="s">
        <v>1523</v>
      </c>
      <c r="C188" t="s">
        <v>692</v>
      </c>
      <c r="D188" s="26" t="s">
        <v>691</v>
      </c>
      <c r="E188" s="10">
        <f>COUNTIF('Smog Log MACT NSPS NESHAP'!A$1:A$607,'Fed Rule Count scenario'!D188)</f>
        <v>7</v>
      </c>
    </row>
    <row r="189" spans="1:5" x14ac:dyDescent="0.25">
      <c r="A189" t="s">
        <v>1524</v>
      </c>
      <c r="B189" t="s">
        <v>1523</v>
      </c>
      <c r="C189" t="s">
        <v>695</v>
      </c>
      <c r="D189" s="26" t="s">
        <v>694</v>
      </c>
      <c r="E189" s="10">
        <f>COUNTIF('Smog Log MACT NSPS NESHAP'!A$1:A$607,'Fed Rule Count scenario'!D189)</f>
        <v>5</v>
      </c>
    </row>
    <row r="190" spans="1:5" x14ac:dyDescent="0.25">
      <c r="A190" t="s">
        <v>1520</v>
      </c>
      <c r="B190" t="s">
        <v>1523</v>
      </c>
      <c r="C190" t="s">
        <v>701</v>
      </c>
      <c r="D190" s="26" t="s">
        <v>700</v>
      </c>
      <c r="E190" s="10">
        <f>COUNTIF('Smog Log MACT NSPS NESHAP'!A$1:A$607,'Fed Rule Count scenario'!D190)</f>
        <v>2</v>
      </c>
    </row>
    <row r="191" spans="1:5" x14ac:dyDescent="0.25">
      <c r="A191" t="s">
        <v>1524</v>
      </c>
      <c r="B191" t="s">
        <v>1523</v>
      </c>
      <c r="C191" t="s">
        <v>705</v>
      </c>
      <c r="D191" s="26" t="s">
        <v>704</v>
      </c>
      <c r="E191" s="10">
        <f>COUNTIF('Smog Log MACT NSPS NESHAP'!A$1:A$607,'Fed Rule Count scenario'!D191)</f>
        <v>2</v>
      </c>
    </row>
    <row r="192" spans="1:5" x14ac:dyDescent="0.25">
      <c r="A192" t="s">
        <v>1520</v>
      </c>
      <c r="B192" t="s">
        <v>1521</v>
      </c>
      <c r="C192" t="s">
        <v>708</v>
      </c>
      <c r="D192" s="26" t="s">
        <v>707</v>
      </c>
      <c r="E192" s="10">
        <f>COUNTIF('Smog Log MACT NSPS NESHAP'!A$1:A$607,'Fed Rule Count scenario'!D192)</f>
        <v>2</v>
      </c>
    </row>
    <row r="193" spans="1:7" x14ac:dyDescent="0.25">
      <c r="A193" t="s">
        <v>1524</v>
      </c>
      <c r="B193" t="s">
        <v>1523</v>
      </c>
      <c r="C193" t="s">
        <v>710</v>
      </c>
      <c r="D193" s="26" t="s">
        <v>709</v>
      </c>
      <c r="E193" s="10">
        <f>COUNTIF('Smog Log MACT NSPS NESHAP'!A$1:A$607,'Fed Rule Count scenario'!D193)</f>
        <v>8</v>
      </c>
    </row>
    <row r="194" spans="1:7" x14ac:dyDescent="0.25">
      <c r="A194" t="s">
        <v>1520</v>
      </c>
      <c r="B194" t="s">
        <v>1523</v>
      </c>
      <c r="C194" t="s">
        <v>714</v>
      </c>
      <c r="D194" s="26" t="s">
        <v>713</v>
      </c>
      <c r="E194" s="10">
        <f>COUNTIF('Smog Log MACT NSPS NESHAP'!A$1:A$607,'Fed Rule Count scenario'!D194)</f>
        <v>2</v>
      </c>
    </row>
    <row r="195" spans="1:7" x14ac:dyDescent="0.25">
      <c r="A195" t="s">
        <v>1522</v>
      </c>
      <c r="B195" t="s">
        <v>1523</v>
      </c>
      <c r="C195" t="s">
        <v>716</v>
      </c>
      <c r="D195" s="26" t="s">
        <v>715</v>
      </c>
      <c r="E195" s="10">
        <f>COUNTIF('Smog Log MACT NSPS NESHAP'!A$1:A$607,'Fed Rule Count scenario'!D195)</f>
        <v>2</v>
      </c>
    </row>
    <row r="196" spans="1:7" x14ac:dyDescent="0.25">
      <c r="A196" t="s">
        <v>1522</v>
      </c>
      <c r="B196" t="s">
        <v>1521</v>
      </c>
      <c r="C196" t="s">
        <v>719</v>
      </c>
      <c r="D196" s="26" t="s">
        <v>718</v>
      </c>
      <c r="E196" s="10">
        <f>COUNTIF('Smog Log MACT NSPS NESHAP'!A$1:A$607,'Fed Rule Count scenario'!D196)</f>
        <v>6</v>
      </c>
    </row>
    <row r="197" spans="1:7" x14ac:dyDescent="0.25">
      <c r="A197" t="s">
        <v>1524</v>
      </c>
      <c r="B197" t="s">
        <v>1523</v>
      </c>
      <c r="C197" t="s">
        <v>724</v>
      </c>
      <c r="D197" s="26" t="s">
        <v>723</v>
      </c>
      <c r="E197" s="10">
        <f>COUNTIF('Smog Log MACT NSPS NESHAP'!A$1:A$607,'Fed Rule Count scenario'!D197)</f>
        <v>3</v>
      </c>
    </row>
    <row r="198" spans="1:7" x14ac:dyDescent="0.25">
      <c r="A198" t="s">
        <v>1520</v>
      </c>
      <c r="B198" t="s">
        <v>1521</v>
      </c>
      <c r="C198" t="s">
        <v>729</v>
      </c>
      <c r="D198" s="26" t="s">
        <v>728</v>
      </c>
      <c r="E198" s="10">
        <f>COUNTIF('Smog Log MACT NSPS NESHAP'!A$1:A$607,'Fed Rule Count scenario'!D198)</f>
        <v>3</v>
      </c>
    </row>
    <row r="199" spans="1:7" x14ac:dyDescent="0.25">
      <c r="A199" t="s">
        <v>1522</v>
      </c>
      <c r="B199" t="s">
        <v>1523</v>
      </c>
      <c r="C199" t="s">
        <v>731</v>
      </c>
      <c r="D199" s="26" t="s">
        <v>730</v>
      </c>
      <c r="E199" s="10">
        <f>COUNTIF('Smog Log MACT NSPS NESHAP'!A$1:A$607,'Fed Rule Count scenario'!D199)</f>
        <v>2</v>
      </c>
    </row>
    <row r="200" spans="1:7" x14ac:dyDescent="0.25">
      <c r="A200" t="s">
        <v>1524</v>
      </c>
      <c r="B200" t="s">
        <v>1523</v>
      </c>
      <c r="C200" t="s">
        <v>733</v>
      </c>
      <c r="D200" s="26" t="s">
        <v>732</v>
      </c>
      <c r="E200" s="10">
        <f>COUNTIF('Smog Log MACT NSPS NESHAP'!A$1:A$607,'Fed Rule Count scenario'!D200)</f>
        <v>2</v>
      </c>
    </row>
    <row r="201" spans="1:7" x14ac:dyDescent="0.25">
      <c r="A201" t="s">
        <v>1522</v>
      </c>
      <c r="B201" t="s">
        <v>1523</v>
      </c>
      <c r="C201" t="s">
        <v>738</v>
      </c>
      <c r="D201" s="26" t="s">
        <v>737</v>
      </c>
      <c r="E201" s="10">
        <f>COUNTIF('Smog Log MACT NSPS NESHAP'!A$1:A$607,'Fed Rule Count scenario'!D201)</f>
        <v>4</v>
      </c>
    </row>
    <row r="202" spans="1:7" s="14" customFormat="1" ht="18.75" x14ac:dyDescent="0.3">
      <c r="A202" t="s">
        <v>1520</v>
      </c>
      <c r="B202" t="s">
        <v>1523</v>
      </c>
      <c r="C202" t="s">
        <v>740</v>
      </c>
      <c r="D202" s="26" t="s">
        <v>739</v>
      </c>
      <c r="E202" s="10">
        <f>COUNTIF('Smog Log MACT NSPS NESHAP'!A$1:A$607,'Fed Rule Count scenario'!D202)</f>
        <v>2</v>
      </c>
      <c r="F202" s="24"/>
      <c r="G202"/>
    </row>
    <row r="203" spans="1:7" x14ac:dyDescent="0.25">
      <c r="A203" t="s">
        <v>1520</v>
      </c>
      <c r="B203" t="s">
        <v>1521</v>
      </c>
      <c r="C203" t="s">
        <v>742</v>
      </c>
      <c r="D203" s="26" t="s">
        <v>741</v>
      </c>
      <c r="E203" s="10">
        <f>COUNTIF('Smog Log MACT NSPS NESHAP'!A$1:A$607,'Fed Rule Count scenario'!D203)</f>
        <v>4</v>
      </c>
    </row>
    <row r="204" spans="1:7" x14ac:dyDescent="0.25">
      <c r="A204" t="s">
        <v>1520</v>
      </c>
      <c r="B204" t="s">
        <v>1521</v>
      </c>
      <c r="C204" t="s">
        <v>744</v>
      </c>
      <c r="D204" s="26" t="s">
        <v>743</v>
      </c>
      <c r="E204" s="10">
        <f>COUNTIF('Smog Log MACT NSPS NESHAP'!A$1:A$607,'Fed Rule Count scenario'!D204)</f>
        <v>1</v>
      </c>
    </row>
    <row r="205" spans="1:7" x14ac:dyDescent="0.25">
      <c r="A205" t="s">
        <v>1520</v>
      </c>
      <c r="B205" t="s">
        <v>1523</v>
      </c>
      <c r="C205" t="s">
        <v>746</v>
      </c>
      <c r="D205" s="26" t="s">
        <v>745</v>
      </c>
      <c r="E205" s="10">
        <f>COUNTIF('Smog Log MACT NSPS NESHAP'!A$1:A$607,'Fed Rule Count scenario'!D205)</f>
        <v>2</v>
      </c>
    </row>
    <row r="206" spans="1:7" x14ac:dyDescent="0.25">
      <c r="A206" t="s">
        <v>1524</v>
      </c>
      <c r="B206" t="s">
        <v>1523</v>
      </c>
      <c r="C206" t="s">
        <v>749</v>
      </c>
      <c r="D206" s="26" t="s">
        <v>748</v>
      </c>
      <c r="E206" s="10">
        <f>COUNTIF('Smog Log MACT NSPS NESHAP'!A$1:A$607,'Fed Rule Count scenario'!D206)</f>
        <v>1</v>
      </c>
    </row>
    <row r="207" spans="1:7" x14ac:dyDescent="0.25">
      <c r="A207" t="s">
        <v>1524</v>
      </c>
      <c r="B207" t="s">
        <v>1521</v>
      </c>
      <c r="C207" t="s">
        <v>751</v>
      </c>
      <c r="D207" s="26" t="s">
        <v>750</v>
      </c>
      <c r="E207" s="10">
        <f>COUNTIF('Smog Log MACT NSPS NESHAP'!A$1:A$607,'Fed Rule Count scenario'!D207)</f>
        <v>4</v>
      </c>
    </row>
    <row r="208" spans="1:7" x14ac:dyDescent="0.25">
      <c r="A208" t="s">
        <v>1520</v>
      </c>
      <c r="B208" t="s">
        <v>1523</v>
      </c>
      <c r="C208" t="s">
        <v>756</v>
      </c>
      <c r="D208" s="26" t="s">
        <v>755</v>
      </c>
      <c r="E208" s="10">
        <f>COUNTIF('Smog Log MACT NSPS NESHAP'!A$1:A$607,'Fed Rule Count scenario'!D208)</f>
        <v>2</v>
      </c>
    </row>
    <row r="209" spans="1:5" x14ac:dyDescent="0.25">
      <c r="A209" t="s">
        <v>1520</v>
      </c>
      <c r="B209" t="s">
        <v>1523</v>
      </c>
      <c r="C209" t="s">
        <v>760</v>
      </c>
      <c r="D209" s="26" t="s">
        <v>759</v>
      </c>
      <c r="E209" s="10">
        <f>COUNTIF('Smog Log MACT NSPS NESHAP'!A$1:A$607,'Fed Rule Count scenario'!D209)</f>
        <v>1</v>
      </c>
    </row>
    <row r="210" spans="1:5" x14ac:dyDescent="0.25">
      <c r="A210" t="s">
        <v>1524</v>
      </c>
      <c r="B210" t="s">
        <v>1523</v>
      </c>
      <c r="C210" t="s">
        <v>765</v>
      </c>
      <c r="D210" s="26" t="s">
        <v>764</v>
      </c>
      <c r="E210" s="10">
        <f>COUNTIF('Smog Log MACT NSPS NESHAP'!A$1:A$607,'Fed Rule Count scenario'!D210)</f>
        <v>4</v>
      </c>
    </row>
    <row r="211" spans="1:5" x14ac:dyDescent="0.25">
      <c r="A211" t="s">
        <v>1522</v>
      </c>
      <c r="B211" t="s">
        <v>1521</v>
      </c>
      <c r="C211" t="s">
        <v>768</v>
      </c>
      <c r="D211" s="26" t="s">
        <v>767</v>
      </c>
      <c r="E211" s="10">
        <f>COUNTIF('Smog Log MACT NSPS NESHAP'!A$1:A$607,'Fed Rule Count scenario'!D211)</f>
        <v>2</v>
      </c>
    </row>
    <row r="212" spans="1:5" x14ac:dyDescent="0.25">
      <c r="C212" t="s">
        <v>770</v>
      </c>
      <c r="D212" s="26" t="s">
        <v>769</v>
      </c>
      <c r="E212" s="10">
        <f>COUNTIF('Smog Log MACT NSPS NESHAP'!A$1:A$607,'Fed Rule Count scenario'!D212)</f>
        <v>2</v>
      </c>
    </row>
    <row r="213" spans="1:5" x14ac:dyDescent="0.25">
      <c r="A213" t="s">
        <v>1524</v>
      </c>
      <c r="B213" t="s">
        <v>1523</v>
      </c>
      <c r="C213" t="s">
        <v>773</v>
      </c>
      <c r="D213" s="26" t="s">
        <v>772</v>
      </c>
      <c r="E213" s="10">
        <f>COUNTIF('Smog Log MACT NSPS NESHAP'!A$1:A$607,'Fed Rule Count scenario'!D213)</f>
        <v>1</v>
      </c>
    </row>
    <row r="214" spans="1:5" x14ac:dyDescent="0.25">
      <c r="A214" t="s">
        <v>1522</v>
      </c>
      <c r="B214" t="s">
        <v>1521</v>
      </c>
      <c r="C214" t="s">
        <v>775</v>
      </c>
      <c r="D214" s="26" t="s">
        <v>774</v>
      </c>
      <c r="E214" s="10">
        <f>COUNTIF('Smog Log MACT NSPS NESHAP'!A$1:A$607,'Fed Rule Count scenario'!D214)</f>
        <v>2</v>
      </c>
    </row>
    <row r="215" spans="1:5" x14ac:dyDescent="0.25">
      <c r="A215" t="s">
        <v>1520</v>
      </c>
      <c r="B215" t="s">
        <v>1521</v>
      </c>
      <c r="C215" t="s">
        <v>779</v>
      </c>
      <c r="D215" s="26" t="s">
        <v>778</v>
      </c>
      <c r="E215" s="10">
        <f>COUNTIF('Smog Log MACT NSPS NESHAP'!A$1:A$607,'Fed Rule Count scenario'!D215)</f>
        <v>1</v>
      </c>
    </row>
    <row r="216" spans="1:5" x14ac:dyDescent="0.25">
      <c r="A216" t="s">
        <v>1524</v>
      </c>
      <c r="B216" t="s">
        <v>1521</v>
      </c>
      <c r="C216" t="s">
        <v>781</v>
      </c>
      <c r="D216" s="26" t="s">
        <v>780</v>
      </c>
      <c r="E216" s="10">
        <f>COUNTIF('Smog Log MACT NSPS NESHAP'!A$1:A$607,'Fed Rule Count scenario'!D216)</f>
        <v>4</v>
      </c>
    </row>
  </sheetData>
  <autoFilter ref="A1:H216" xr:uid="{00000000-0001-0000-0200-000000000000}"/>
  <sortState xmlns:xlrd2="http://schemas.microsoft.com/office/spreadsheetml/2017/richdata2" ref="G2:G14">
    <sortCondition ref="G2:G1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AE8AF-1BB0-4F88-842B-37A20F386F38}">
  <sheetPr codeName="Sheet4"/>
  <dimension ref="A1:H218"/>
  <sheetViews>
    <sheetView topLeftCell="C1" workbookViewId="0">
      <pane ySplit="9390" topLeftCell="A217"/>
      <selection activeCell="F4" sqref="F4"/>
      <selection pane="bottomLeft" activeCell="E219" sqref="E219"/>
    </sheetView>
  </sheetViews>
  <sheetFormatPr defaultRowHeight="15" x14ac:dyDescent="0.25"/>
  <cols>
    <col min="1" max="1" width="13.7109375" bestFit="1" customWidth="1"/>
    <col min="2" max="2" width="11.42578125" bestFit="1" customWidth="1"/>
    <col min="3" max="3" width="40.7109375" customWidth="1"/>
    <col min="4" max="4" width="15" style="26" bestFit="1" customWidth="1"/>
    <col min="5" max="5" width="21.42578125" style="2" bestFit="1" customWidth="1"/>
    <col min="6" max="6" width="21.42578125" style="24" customWidth="1"/>
    <col min="7" max="7" width="16.7109375" style="2" bestFit="1" customWidth="1"/>
    <col min="8" max="8" width="20.7109375" style="2" bestFit="1" customWidth="1"/>
  </cols>
  <sheetData>
    <row r="1" spans="1:8" ht="15.75" x14ac:dyDescent="0.25">
      <c r="A1" s="13" t="s">
        <v>1518</v>
      </c>
      <c r="B1" s="13" t="s">
        <v>1517</v>
      </c>
      <c r="C1" s="13" t="s">
        <v>1519</v>
      </c>
      <c r="D1" s="23" t="s">
        <v>0</v>
      </c>
      <c r="E1" s="16" t="s">
        <v>1319</v>
      </c>
      <c r="F1" s="23"/>
      <c r="G1" s="16" t="s">
        <v>1319</v>
      </c>
      <c r="H1" s="13" t="s">
        <v>1321</v>
      </c>
    </row>
    <row r="2" spans="1:8" x14ac:dyDescent="0.25">
      <c r="A2" t="s">
        <v>1520</v>
      </c>
      <c r="B2" t="s">
        <v>1521</v>
      </c>
      <c r="C2" t="s">
        <v>16</v>
      </c>
      <c r="D2" s="26" t="s">
        <v>13</v>
      </c>
      <c r="E2" s="17">
        <f>SUMIFS('Smog Log MACT NSPS NESHAP'!K$2:K$607,'Smog Log MACT NSPS NESHAP'!A$2:A$607,'Complexity Sum scenario'!D2)</f>
        <v>8</v>
      </c>
      <c r="G2" s="17">
        <v>0</v>
      </c>
      <c r="H2" s="2">
        <f t="shared" ref="H2:H22" si="0">COUNTIF(E$2:E$216,G2)</f>
        <v>17</v>
      </c>
    </row>
    <row r="3" spans="1:8" x14ac:dyDescent="0.25">
      <c r="A3" t="s">
        <v>1522</v>
      </c>
      <c r="B3" t="s">
        <v>1521</v>
      </c>
      <c r="C3" t="s">
        <v>33</v>
      </c>
      <c r="D3" s="26" t="s">
        <v>32</v>
      </c>
      <c r="E3" s="17">
        <f>SUMIFS('Smog Log MACT NSPS NESHAP'!K$2:K$607,'Smog Log MACT NSPS NESHAP'!A$2:A$607,'Complexity Sum scenario'!D3)</f>
        <v>11</v>
      </c>
      <c r="G3" s="17">
        <v>1</v>
      </c>
      <c r="H3" s="2">
        <f t="shared" si="0"/>
        <v>35</v>
      </c>
    </row>
    <row r="4" spans="1:8" x14ac:dyDescent="0.25">
      <c r="A4" t="s">
        <v>1522</v>
      </c>
      <c r="B4" t="s">
        <v>1523</v>
      </c>
      <c r="C4" t="s">
        <v>44</v>
      </c>
      <c r="D4" s="26" t="s">
        <v>43</v>
      </c>
      <c r="E4" s="17">
        <f>SUMIFS('Smog Log MACT NSPS NESHAP'!K$2:K$607,'Smog Log MACT NSPS NESHAP'!A$2:A$607,'Complexity Sum scenario'!D4)</f>
        <v>7</v>
      </c>
      <c r="G4" s="17">
        <v>2</v>
      </c>
      <c r="H4" s="2">
        <f t="shared" si="0"/>
        <v>19</v>
      </c>
    </row>
    <row r="5" spans="1:8" x14ac:dyDescent="0.25">
      <c r="A5" t="s">
        <v>1520</v>
      </c>
      <c r="B5" t="s">
        <v>1521</v>
      </c>
      <c r="C5" t="s">
        <v>56</v>
      </c>
      <c r="D5" s="26" t="s">
        <v>55</v>
      </c>
      <c r="E5" s="17">
        <f>SUMIFS('Smog Log MACT NSPS NESHAP'!K$2:K$607,'Smog Log MACT NSPS NESHAP'!A$2:A$607,'Complexity Sum scenario'!D5)</f>
        <v>10</v>
      </c>
      <c r="G5" s="17">
        <v>3</v>
      </c>
      <c r="H5" s="2">
        <f t="shared" si="0"/>
        <v>39</v>
      </c>
    </row>
    <row r="6" spans="1:8" x14ac:dyDescent="0.25">
      <c r="A6" t="s">
        <v>1524</v>
      </c>
      <c r="B6" t="s">
        <v>1521</v>
      </c>
      <c r="C6" t="s">
        <v>69</v>
      </c>
      <c r="D6" s="26" t="s">
        <v>68</v>
      </c>
      <c r="E6" s="17">
        <f>SUMIFS('Smog Log MACT NSPS NESHAP'!K$2:K$607,'Smog Log MACT NSPS NESHAP'!A$2:A$607,'Complexity Sum scenario'!D6)</f>
        <v>10</v>
      </c>
      <c r="G6" s="17">
        <v>4</v>
      </c>
      <c r="H6" s="2">
        <f t="shared" si="0"/>
        <v>26</v>
      </c>
    </row>
    <row r="7" spans="1:8" x14ac:dyDescent="0.25">
      <c r="A7" t="s">
        <v>1520</v>
      </c>
      <c r="B7" t="s">
        <v>1521</v>
      </c>
      <c r="C7" t="s">
        <v>78</v>
      </c>
      <c r="D7" s="26" t="s">
        <v>77</v>
      </c>
      <c r="E7" s="17">
        <f>SUMIFS('Smog Log MACT NSPS NESHAP'!K$2:K$607,'Smog Log MACT NSPS NESHAP'!A$2:A$607,'Complexity Sum scenario'!D7)</f>
        <v>10</v>
      </c>
      <c r="G7" s="17">
        <v>5</v>
      </c>
      <c r="H7" s="2">
        <f t="shared" si="0"/>
        <v>17</v>
      </c>
    </row>
    <row r="8" spans="1:8" x14ac:dyDescent="0.25">
      <c r="A8" t="s">
        <v>1520</v>
      </c>
      <c r="B8" t="s">
        <v>1521</v>
      </c>
      <c r="C8" t="s">
        <v>81</v>
      </c>
      <c r="D8" s="26" t="s">
        <v>80</v>
      </c>
      <c r="E8" s="17">
        <f>SUMIFS('Smog Log MACT NSPS NESHAP'!K$2:K$607,'Smog Log MACT NSPS NESHAP'!A$2:A$607,'Complexity Sum scenario'!D8)</f>
        <v>7</v>
      </c>
      <c r="G8" s="17">
        <v>6</v>
      </c>
      <c r="H8" s="2">
        <f t="shared" si="0"/>
        <v>10</v>
      </c>
    </row>
    <row r="9" spans="1:8" x14ac:dyDescent="0.25">
      <c r="A9" t="s">
        <v>1520</v>
      </c>
      <c r="B9" t="s">
        <v>1523</v>
      </c>
      <c r="C9" t="s">
        <v>90</v>
      </c>
      <c r="D9" s="26" t="s">
        <v>89</v>
      </c>
      <c r="E9" s="17">
        <f>SUMIFS('Smog Log MACT NSPS NESHAP'!K$2:K$607,'Smog Log MACT NSPS NESHAP'!A$2:A$607,'Complexity Sum scenario'!D9)</f>
        <v>7</v>
      </c>
      <c r="G9" s="17">
        <v>7</v>
      </c>
      <c r="H9" s="2">
        <f t="shared" si="0"/>
        <v>15</v>
      </c>
    </row>
    <row r="10" spans="1:8" x14ac:dyDescent="0.25">
      <c r="A10" t="s">
        <v>1524</v>
      </c>
      <c r="B10" t="s">
        <v>1523</v>
      </c>
      <c r="C10" t="s">
        <v>1527</v>
      </c>
      <c r="D10" s="26" t="s">
        <v>1500</v>
      </c>
      <c r="E10" s="17">
        <f>SUMIFS('Smog Log MACT NSPS NESHAP'!K$2:K$607,'Smog Log MACT NSPS NESHAP'!A$2:A$607,'Complexity Sum scenario'!D10)</f>
        <v>0</v>
      </c>
      <c r="G10" s="17">
        <v>8</v>
      </c>
      <c r="H10" s="2">
        <f t="shared" si="0"/>
        <v>8</v>
      </c>
    </row>
    <row r="11" spans="1:8" x14ac:dyDescent="0.25">
      <c r="A11" t="s">
        <v>1524</v>
      </c>
      <c r="B11" t="s">
        <v>1523</v>
      </c>
      <c r="C11" t="s">
        <v>94</v>
      </c>
      <c r="D11" s="26" t="s">
        <v>93</v>
      </c>
      <c r="E11" s="17">
        <f>SUMIFS('Smog Log MACT NSPS NESHAP'!K$2:K$607,'Smog Log MACT NSPS NESHAP'!A$2:A$607,'Complexity Sum scenario'!D11)</f>
        <v>1</v>
      </c>
      <c r="G11" s="17">
        <v>9</v>
      </c>
      <c r="H11" s="2">
        <f t="shared" si="0"/>
        <v>4</v>
      </c>
    </row>
    <row r="12" spans="1:8" x14ac:dyDescent="0.25">
      <c r="A12" t="s">
        <v>1524</v>
      </c>
      <c r="B12" t="s">
        <v>1523</v>
      </c>
      <c r="C12" t="s">
        <v>99</v>
      </c>
      <c r="D12" s="26" t="s">
        <v>98</v>
      </c>
      <c r="E12" s="17">
        <f>SUMIFS('Smog Log MACT NSPS NESHAP'!K$2:K$607,'Smog Log MACT NSPS NESHAP'!A$2:A$607,'Complexity Sum scenario'!D12)</f>
        <v>3</v>
      </c>
      <c r="G12" s="17">
        <v>10</v>
      </c>
      <c r="H12" s="2">
        <f t="shared" si="0"/>
        <v>9</v>
      </c>
    </row>
    <row r="13" spans="1:8" x14ac:dyDescent="0.25">
      <c r="A13" t="s">
        <v>1524</v>
      </c>
      <c r="B13" t="s">
        <v>1523</v>
      </c>
      <c r="C13" t="s">
        <v>1528</v>
      </c>
      <c r="D13" s="26" t="s">
        <v>1501</v>
      </c>
      <c r="E13" s="17">
        <f>SUMIFS('Smog Log MACT NSPS NESHAP'!K$2:K$607,'Smog Log MACT NSPS NESHAP'!A$2:A$607,'Complexity Sum scenario'!D13)</f>
        <v>0</v>
      </c>
      <c r="G13" s="17">
        <v>11</v>
      </c>
      <c r="H13" s="2">
        <f t="shared" si="0"/>
        <v>2</v>
      </c>
    </row>
    <row r="14" spans="1:8" x14ac:dyDescent="0.25">
      <c r="A14" t="s">
        <v>1520</v>
      </c>
      <c r="B14" t="s">
        <v>1523</v>
      </c>
      <c r="C14" t="s">
        <v>103</v>
      </c>
      <c r="D14" s="26" t="s">
        <v>102</v>
      </c>
      <c r="E14" s="17">
        <f>SUMIFS('Smog Log MACT NSPS NESHAP'!K$2:K$607,'Smog Log MACT NSPS NESHAP'!A$2:A$607,'Complexity Sum scenario'!D14)</f>
        <v>4</v>
      </c>
      <c r="G14" s="17">
        <v>12</v>
      </c>
      <c r="H14" s="2">
        <f t="shared" si="0"/>
        <v>1</v>
      </c>
    </row>
    <row r="15" spans="1:8" x14ac:dyDescent="0.25">
      <c r="A15" t="s">
        <v>1524</v>
      </c>
      <c r="B15" t="s">
        <v>1523</v>
      </c>
      <c r="C15" t="s">
        <v>105</v>
      </c>
      <c r="D15" s="26" t="s">
        <v>104</v>
      </c>
      <c r="E15" s="17">
        <f>SUMIFS('Smog Log MACT NSPS NESHAP'!K$2:K$607,'Smog Log MACT NSPS NESHAP'!A$2:A$607,'Complexity Sum scenario'!D15)</f>
        <v>2</v>
      </c>
      <c r="G15" s="17">
        <v>13</v>
      </c>
      <c r="H15" s="2">
        <f t="shared" si="0"/>
        <v>2</v>
      </c>
    </row>
    <row r="16" spans="1:8" x14ac:dyDescent="0.25">
      <c r="A16" t="s">
        <v>1520</v>
      </c>
      <c r="B16" t="s">
        <v>1521</v>
      </c>
      <c r="C16" t="s">
        <v>108</v>
      </c>
      <c r="D16" s="26" t="s">
        <v>107</v>
      </c>
      <c r="E16" s="17">
        <f>SUMIFS('Smog Log MACT NSPS NESHAP'!K$2:K$607,'Smog Log MACT NSPS NESHAP'!A$2:A$607,'Complexity Sum scenario'!D16)</f>
        <v>5</v>
      </c>
      <c r="G16" s="17">
        <v>14</v>
      </c>
      <c r="H16" s="2">
        <f t="shared" si="0"/>
        <v>5</v>
      </c>
    </row>
    <row r="17" spans="1:8" x14ac:dyDescent="0.25">
      <c r="A17" t="s">
        <v>1522</v>
      </c>
      <c r="B17" t="s">
        <v>1523</v>
      </c>
      <c r="C17" t="s">
        <v>1525</v>
      </c>
      <c r="D17" s="26" t="s">
        <v>112</v>
      </c>
      <c r="E17" s="17">
        <f>SUMIFS('Smog Log MACT NSPS NESHAP'!K$2:K$607,'Smog Log MACT NSPS NESHAP'!A$2:A$607,'Complexity Sum scenario'!D17)</f>
        <v>5</v>
      </c>
      <c r="G17" s="17">
        <v>15</v>
      </c>
      <c r="H17" s="2">
        <f t="shared" si="0"/>
        <v>1</v>
      </c>
    </row>
    <row r="18" spans="1:8" x14ac:dyDescent="0.25">
      <c r="A18" t="s">
        <v>1524</v>
      </c>
      <c r="B18" t="s">
        <v>1523</v>
      </c>
      <c r="C18" t="s">
        <v>118</v>
      </c>
      <c r="D18" s="26" t="s">
        <v>117</v>
      </c>
      <c r="E18" s="17">
        <f>SUMIFS('Smog Log MACT NSPS NESHAP'!K$2:K$607,'Smog Log MACT NSPS NESHAP'!A$2:A$607,'Complexity Sum scenario'!D18)</f>
        <v>1</v>
      </c>
      <c r="G18" s="17">
        <v>16</v>
      </c>
      <c r="H18" s="2">
        <f t="shared" si="0"/>
        <v>1</v>
      </c>
    </row>
    <row r="19" spans="1:8" x14ac:dyDescent="0.25">
      <c r="A19" t="s">
        <v>1520</v>
      </c>
      <c r="B19" t="s">
        <v>1521</v>
      </c>
      <c r="C19" t="s">
        <v>123</v>
      </c>
      <c r="D19" s="26" t="s">
        <v>122</v>
      </c>
      <c r="E19" s="17">
        <f>SUMIFS('Smog Log MACT NSPS NESHAP'!K$2:K$607,'Smog Log MACT NSPS NESHAP'!A$2:A$607,'Complexity Sum scenario'!D19)</f>
        <v>1</v>
      </c>
      <c r="G19" s="17">
        <v>20</v>
      </c>
      <c r="H19" s="2">
        <f t="shared" si="0"/>
        <v>1</v>
      </c>
    </row>
    <row r="20" spans="1:8" x14ac:dyDescent="0.25">
      <c r="A20" t="s">
        <v>1520</v>
      </c>
      <c r="B20" t="s">
        <v>1523</v>
      </c>
      <c r="C20" t="s">
        <v>127</v>
      </c>
      <c r="D20" s="26" t="s">
        <v>126</v>
      </c>
      <c r="E20" s="17">
        <f>SUMIFS('Smog Log MACT NSPS NESHAP'!K$2:K$607,'Smog Log MACT NSPS NESHAP'!A$2:A$607,'Complexity Sum scenario'!D20)</f>
        <v>5</v>
      </c>
      <c r="G20" s="17">
        <v>23</v>
      </c>
      <c r="H20" s="2">
        <f t="shared" si="0"/>
        <v>1</v>
      </c>
    </row>
    <row r="21" spans="1:8" x14ac:dyDescent="0.25">
      <c r="A21" t="s">
        <v>1524</v>
      </c>
      <c r="B21" t="s">
        <v>1523</v>
      </c>
      <c r="C21" t="s">
        <v>134</v>
      </c>
      <c r="D21" s="26" t="s">
        <v>133</v>
      </c>
      <c r="E21" s="17">
        <f>SUMIFS('Smog Log MACT NSPS NESHAP'!K$2:K$607,'Smog Log MACT NSPS NESHAP'!A$2:A$607,'Complexity Sum scenario'!D21)</f>
        <v>4</v>
      </c>
      <c r="G21" s="17">
        <v>28</v>
      </c>
      <c r="H21" s="2">
        <f t="shared" si="0"/>
        <v>1</v>
      </c>
    </row>
    <row r="22" spans="1:8" x14ac:dyDescent="0.25">
      <c r="A22" t="s">
        <v>1524</v>
      </c>
      <c r="B22" t="s">
        <v>1523</v>
      </c>
      <c r="C22" t="s">
        <v>138</v>
      </c>
      <c r="D22" s="26" t="s">
        <v>137</v>
      </c>
      <c r="E22" s="17">
        <f>SUMIFS('Smog Log MACT NSPS NESHAP'!K$2:K$607,'Smog Log MACT NSPS NESHAP'!A$2:A$607,'Complexity Sum scenario'!D22)</f>
        <v>3</v>
      </c>
      <c r="G22" s="17">
        <v>58</v>
      </c>
      <c r="H22" s="2">
        <f t="shared" si="0"/>
        <v>1</v>
      </c>
    </row>
    <row r="23" spans="1:8" x14ac:dyDescent="0.25">
      <c r="A23" t="s">
        <v>1524</v>
      </c>
      <c r="B23" t="s">
        <v>1523</v>
      </c>
      <c r="C23" t="s">
        <v>143</v>
      </c>
      <c r="D23" s="26" t="s">
        <v>142</v>
      </c>
      <c r="E23" s="17">
        <f>SUMIFS('Smog Log MACT NSPS NESHAP'!K$2:K$607,'Smog Log MACT NSPS NESHAP'!A$2:A$607,'Complexity Sum scenario'!D23)</f>
        <v>1</v>
      </c>
    </row>
    <row r="24" spans="1:8" x14ac:dyDescent="0.25">
      <c r="A24" t="s">
        <v>1520</v>
      </c>
      <c r="B24" t="s">
        <v>1523</v>
      </c>
      <c r="C24" t="s">
        <v>148</v>
      </c>
      <c r="D24" s="26" t="s">
        <v>147</v>
      </c>
      <c r="E24" s="17">
        <f>SUMIFS('Smog Log MACT NSPS NESHAP'!K$2:K$607,'Smog Log MACT NSPS NESHAP'!A$2:A$607,'Complexity Sum scenario'!D24)</f>
        <v>3</v>
      </c>
      <c r="G24"/>
      <c r="H24" s="1">
        <f>SUM(H2:H22)</f>
        <v>215</v>
      </c>
    </row>
    <row r="25" spans="1:8" x14ac:dyDescent="0.25">
      <c r="A25" t="s">
        <v>1520</v>
      </c>
      <c r="B25" t="s">
        <v>1523</v>
      </c>
      <c r="C25" t="s">
        <v>152</v>
      </c>
      <c r="D25" s="26" t="s">
        <v>151</v>
      </c>
      <c r="E25" s="17">
        <f>SUMIFS('Smog Log MACT NSPS NESHAP'!K$2:K$607,'Smog Log MACT NSPS NESHAP'!A$2:A$607,'Complexity Sum scenario'!D25)</f>
        <v>8</v>
      </c>
      <c r="G25"/>
    </row>
    <row r="26" spans="1:8" x14ac:dyDescent="0.25">
      <c r="A26" t="s">
        <v>1520</v>
      </c>
      <c r="B26" t="s">
        <v>1523</v>
      </c>
      <c r="C26" t="s">
        <v>157</v>
      </c>
      <c r="D26" s="26" t="s">
        <v>156</v>
      </c>
      <c r="E26" s="17">
        <f>SUMIFS('Smog Log MACT NSPS NESHAP'!K$2:K$607,'Smog Log MACT NSPS NESHAP'!A$2:A$607,'Complexity Sum scenario'!D26)</f>
        <v>3</v>
      </c>
      <c r="G26"/>
    </row>
    <row r="27" spans="1:8" x14ac:dyDescent="0.25">
      <c r="A27" t="s">
        <v>1524</v>
      </c>
      <c r="B27" t="s">
        <v>1523</v>
      </c>
      <c r="C27" t="s">
        <v>1529</v>
      </c>
      <c r="D27" s="26" t="s">
        <v>1502</v>
      </c>
      <c r="E27" s="17">
        <f>SUMIFS('Smog Log MACT NSPS NESHAP'!K$2:K$607,'Smog Log MACT NSPS NESHAP'!A$2:A$607,'Complexity Sum scenario'!D27)</f>
        <v>0</v>
      </c>
      <c r="G27"/>
    </row>
    <row r="28" spans="1:8" x14ac:dyDescent="0.25">
      <c r="A28" t="s">
        <v>1520</v>
      </c>
      <c r="B28" t="s">
        <v>1521</v>
      </c>
      <c r="C28" t="s">
        <v>160</v>
      </c>
      <c r="D28" s="26" t="s">
        <v>159</v>
      </c>
      <c r="E28" s="17">
        <f>SUMIFS('Smog Log MACT NSPS NESHAP'!K$2:K$607,'Smog Log MACT NSPS NESHAP'!A$2:A$607,'Complexity Sum scenario'!D28)</f>
        <v>1</v>
      </c>
      <c r="G28"/>
    </row>
    <row r="29" spans="1:8" x14ac:dyDescent="0.25">
      <c r="A29" t="s">
        <v>1524</v>
      </c>
      <c r="B29" t="s">
        <v>1521</v>
      </c>
      <c r="C29" t="s">
        <v>1530</v>
      </c>
      <c r="D29" s="26" t="s">
        <v>1503</v>
      </c>
      <c r="E29" s="17">
        <f>SUMIFS('Smog Log MACT NSPS NESHAP'!K$2:K$607,'Smog Log MACT NSPS NESHAP'!A$2:A$607,'Complexity Sum scenario'!D29)</f>
        <v>0</v>
      </c>
      <c r="G29"/>
    </row>
    <row r="30" spans="1:8" x14ac:dyDescent="0.25">
      <c r="A30" t="s">
        <v>1520</v>
      </c>
      <c r="B30" t="s">
        <v>1521</v>
      </c>
      <c r="C30" t="s">
        <v>163</v>
      </c>
      <c r="D30" s="26" t="s">
        <v>162</v>
      </c>
      <c r="E30" s="17">
        <f>SUMIFS('Smog Log MACT NSPS NESHAP'!K$2:K$607,'Smog Log MACT NSPS NESHAP'!A$2:A$607,'Complexity Sum scenario'!D30)</f>
        <v>4</v>
      </c>
      <c r="G30"/>
    </row>
    <row r="31" spans="1:8" x14ac:dyDescent="0.25">
      <c r="A31" t="s">
        <v>1524</v>
      </c>
      <c r="B31" t="s">
        <v>1523</v>
      </c>
      <c r="C31" t="s">
        <v>167</v>
      </c>
      <c r="D31" s="26" t="s">
        <v>166</v>
      </c>
      <c r="E31" s="17">
        <f>SUMIFS('Smog Log MACT NSPS NESHAP'!K$2:K$607,'Smog Log MACT NSPS NESHAP'!A$2:A$607,'Complexity Sum scenario'!D31)</f>
        <v>6</v>
      </c>
      <c r="G31"/>
    </row>
    <row r="32" spans="1:8" x14ac:dyDescent="0.25">
      <c r="A32" t="s">
        <v>1522</v>
      </c>
      <c r="C32" t="s">
        <v>175</v>
      </c>
      <c r="D32" s="26" t="s">
        <v>174</v>
      </c>
      <c r="E32" s="17">
        <f>SUMIFS('Smog Log MACT NSPS NESHAP'!K$2:K$607,'Smog Log MACT NSPS NESHAP'!A$2:A$607,'Complexity Sum scenario'!D32)</f>
        <v>3</v>
      </c>
      <c r="G32"/>
    </row>
    <row r="33" spans="1:7" x14ac:dyDescent="0.25">
      <c r="A33" t="s">
        <v>1520</v>
      </c>
      <c r="B33" t="s">
        <v>1523</v>
      </c>
      <c r="C33" t="s">
        <v>179</v>
      </c>
      <c r="D33" s="26" t="s">
        <v>178</v>
      </c>
      <c r="E33" s="17">
        <f>SUMIFS('Smog Log MACT NSPS NESHAP'!K$2:K$607,'Smog Log MACT NSPS NESHAP'!A$2:A$607,'Complexity Sum scenario'!D33)</f>
        <v>1</v>
      </c>
      <c r="G33"/>
    </row>
    <row r="34" spans="1:7" x14ac:dyDescent="0.25">
      <c r="A34" t="s">
        <v>1520</v>
      </c>
      <c r="B34" t="s">
        <v>1523</v>
      </c>
      <c r="C34" t="s">
        <v>183</v>
      </c>
      <c r="D34" s="26" t="s">
        <v>182</v>
      </c>
      <c r="E34" s="17">
        <f>SUMIFS('Smog Log MACT NSPS NESHAP'!K$2:K$607,'Smog Log MACT NSPS NESHAP'!A$2:A$607,'Complexity Sum scenario'!D34)</f>
        <v>1</v>
      </c>
      <c r="G34"/>
    </row>
    <row r="35" spans="1:7" x14ac:dyDescent="0.25">
      <c r="A35" t="s">
        <v>1520</v>
      </c>
      <c r="B35" t="s">
        <v>1523</v>
      </c>
      <c r="C35" t="s">
        <v>185</v>
      </c>
      <c r="D35" s="26" t="s">
        <v>184</v>
      </c>
      <c r="E35" s="17">
        <f>SUMIFS('Smog Log MACT NSPS NESHAP'!K$2:K$607,'Smog Log MACT NSPS NESHAP'!A$2:A$607,'Complexity Sum scenario'!D35)</f>
        <v>2</v>
      </c>
      <c r="G35"/>
    </row>
    <row r="36" spans="1:7" x14ac:dyDescent="0.25">
      <c r="A36" t="s">
        <v>1520</v>
      </c>
      <c r="B36" t="s">
        <v>1521</v>
      </c>
      <c r="C36" t="s">
        <v>188</v>
      </c>
      <c r="D36" s="26" t="s">
        <v>187</v>
      </c>
      <c r="E36" s="17">
        <f>SUMIFS('Smog Log MACT NSPS NESHAP'!K$2:K$607,'Smog Log MACT NSPS NESHAP'!A$2:A$607,'Complexity Sum scenario'!D36)</f>
        <v>1</v>
      </c>
      <c r="G36"/>
    </row>
    <row r="37" spans="1:7" x14ac:dyDescent="0.25">
      <c r="A37" t="s">
        <v>1520</v>
      </c>
      <c r="B37" t="s">
        <v>1521</v>
      </c>
      <c r="C37" t="s">
        <v>193</v>
      </c>
      <c r="D37" s="26" t="s">
        <v>192</v>
      </c>
      <c r="E37" s="17">
        <f>SUMIFS('Smog Log MACT NSPS NESHAP'!K$2:K$607,'Smog Log MACT NSPS NESHAP'!A$2:A$607,'Complexity Sum scenario'!D37)</f>
        <v>8</v>
      </c>
      <c r="G37"/>
    </row>
    <row r="38" spans="1:7" x14ac:dyDescent="0.25">
      <c r="A38" t="s">
        <v>1520</v>
      </c>
      <c r="B38" t="s">
        <v>1521</v>
      </c>
      <c r="C38" t="s">
        <v>196</v>
      </c>
      <c r="D38" s="26" t="s">
        <v>195</v>
      </c>
      <c r="E38" s="17">
        <f>SUMIFS('Smog Log MACT NSPS NESHAP'!K$2:K$607,'Smog Log MACT NSPS NESHAP'!A$2:A$607,'Complexity Sum scenario'!D38)</f>
        <v>3</v>
      </c>
      <c r="G38"/>
    </row>
    <row r="39" spans="1:7" x14ac:dyDescent="0.25">
      <c r="A39" t="s">
        <v>1524</v>
      </c>
      <c r="B39" t="s">
        <v>1523</v>
      </c>
      <c r="C39" t="s">
        <v>200</v>
      </c>
      <c r="D39" s="26" t="s">
        <v>199</v>
      </c>
      <c r="E39" s="17">
        <f>SUMIFS('Smog Log MACT NSPS NESHAP'!K$2:K$607,'Smog Log MACT NSPS NESHAP'!A$2:A$607,'Complexity Sum scenario'!D39)</f>
        <v>1</v>
      </c>
      <c r="G39"/>
    </row>
    <row r="40" spans="1:7" x14ac:dyDescent="0.25">
      <c r="A40" t="s">
        <v>1520</v>
      </c>
      <c r="B40" t="s">
        <v>1521</v>
      </c>
      <c r="C40" t="s">
        <v>202</v>
      </c>
      <c r="D40" s="26" t="s">
        <v>201</v>
      </c>
      <c r="E40" s="17">
        <f>SUMIFS('Smog Log MACT NSPS NESHAP'!K$2:K$607,'Smog Log MACT NSPS NESHAP'!A$2:A$607,'Complexity Sum scenario'!D40)</f>
        <v>1</v>
      </c>
      <c r="G40"/>
    </row>
    <row r="41" spans="1:7" x14ac:dyDescent="0.25">
      <c r="A41" t="s">
        <v>1524</v>
      </c>
      <c r="B41" t="s">
        <v>1523</v>
      </c>
      <c r="C41" t="s">
        <v>207</v>
      </c>
      <c r="D41" s="26" t="s">
        <v>206</v>
      </c>
      <c r="E41" s="17">
        <f>SUMIFS('Smog Log MACT NSPS NESHAP'!K$2:K$607,'Smog Log MACT NSPS NESHAP'!A$2:A$607,'Complexity Sum scenario'!D41)</f>
        <v>1</v>
      </c>
      <c r="G41"/>
    </row>
    <row r="42" spans="1:7" x14ac:dyDescent="0.25">
      <c r="A42" t="s">
        <v>1524</v>
      </c>
      <c r="B42" t="s">
        <v>1523</v>
      </c>
      <c r="C42" t="s">
        <v>1531</v>
      </c>
      <c r="D42" s="26" t="s">
        <v>1504</v>
      </c>
      <c r="E42" s="17">
        <f>SUMIFS('Smog Log MACT NSPS NESHAP'!K$2:K$607,'Smog Log MACT NSPS NESHAP'!A$2:A$607,'Complexity Sum scenario'!D42)</f>
        <v>0</v>
      </c>
      <c r="G42"/>
    </row>
    <row r="43" spans="1:7" x14ac:dyDescent="0.25">
      <c r="A43" t="s">
        <v>1520</v>
      </c>
      <c r="B43" t="s">
        <v>1523</v>
      </c>
      <c r="C43" t="s">
        <v>1532</v>
      </c>
      <c r="D43" s="26" t="s">
        <v>1505</v>
      </c>
      <c r="E43" s="17">
        <f>SUMIFS('Smog Log MACT NSPS NESHAP'!K$2:K$607,'Smog Log MACT NSPS NESHAP'!A$2:A$607,'Complexity Sum scenario'!D43)</f>
        <v>0</v>
      </c>
      <c r="G43"/>
    </row>
    <row r="44" spans="1:7" x14ac:dyDescent="0.25">
      <c r="A44" t="s">
        <v>1522</v>
      </c>
      <c r="B44" t="s">
        <v>1521</v>
      </c>
      <c r="C44" t="s">
        <v>211</v>
      </c>
      <c r="D44" s="26" t="s">
        <v>210</v>
      </c>
      <c r="E44" s="17">
        <f>SUMIFS('Smog Log MACT NSPS NESHAP'!K$2:K$607,'Smog Log MACT NSPS NESHAP'!A$2:A$607,'Complexity Sum scenario'!D44)</f>
        <v>4</v>
      </c>
      <c r="G44"/>
    </row>
    <row r="45" spans="1:7" x14ac:dyDescent="0.25">
      <c r="A45" t="s">
        <v>1520</v>
      </c>
      <c r="B45" t="s">
        <v>1523</v>
      </c>
      <c r="C45" t="s">
        <v>218</v>
      </c>
      <c r="D45" s="26" t="s">
        <v>217</v>
      </c>
      <c r="E45" s="17">
        <f>SUMIFS('Smog Log MACT NSPS NESHAP'!K$2:K$607,'Smog Log MACT NSPS NESHAP'!A$2:A$607,'Complexity Sum scenario'!D45)</f>
        <v>1</v>
      </c>
      <c r="G45"/>
    </row>
    <row r="46" spans="1:7" x14ac:dyDescent="0.25">
      <c r="A46" t="s">
        <v>1524</v>
      </c>
      <c r="B46" t="s">
        <v>1523</v>
      </c>
      <c r="C46" t="s">
        <v>220</v>
      </c>
      <c r="D46" s="26" t="s">
        <v>219</v>
      </c>
      <c r="E46" s="17">
        <f>SUMIFS('Smog Log MACT NSPS NESHAP'!K$2:K$607,'Smog Log MACT NSPS NESHAP'!A$2:A$607,'Complexity Sum scenario'!D46)</f>
        <v>6</v>
      </c>
      <c r="G46"/>
    </row>
    <row r="47" spans="1:7" x14ac:dyDescent="0.25">
      <c r="A47" t="s">
        <v>1524</v>
      </c>
      <c r="B47" t="s">
        <v>1523</v>
      </c>
      <c r="C47" t="s">
        <v>224</v>
      </c>
      <c r="D47" s="26" t="s">
        <v>223</v>
      </c>
      <c r="E47" s="17">
        <f>SUMIFS('Smog Log MACT NSPS NESHAP'!K$2:K$607,'Smog Log MACT NSPS NESHAP'!A$2:A$607,'Complexity Sum scenario'!D47)</f>
        <v>3</v>
      </c>
      <c r="G47"/>
    </row>
    <row r="48" spans="1:7" x14ac:dyDescent="0.25">
      <c r="A48" t="s">
        <v>1524</v>
      </c>
      <c r="B48" t="s">
        <v>1523</v>
      </c>
      <c r="C48" t="s">
        <v>229</v>
      </c>
      <c r="D48" s="26" t="s">
        <v>228</v>
      </c>
      <c r="E48" s="17">
        <f>SUMIFS('Smog Log MACT NSPS NESHAP'!K$2:K$607,'Smog Log MACT NSPS NESHAP'!A$2:A$607,'Complexity Sum scenario'!D48)</f>
        <v>1</v>
      </c>
      <c r="G48"/>
    </row>
    <row r="49" spans="1:7" x14ac:dyDescent="0.25">
      <c r="A49" t="s">
        <v>1524</v>
      </c>
      <c r="B49" t="s">
        <v>1523</v>
      </c>
      <c r="C49" t="s">
        <v>232</v>
      </c>
      <c r="D49" s="26" t="s">
        <v>231</v>
      </c>
      <c r="E49" s="17">
        <f>SUMIFS('Smog Log MACT NSPS NESHAP'!K$2:K$607,'Smog Log MACT NSPS NESHAP'!A$2:A$607,'Complexity Sum scenario'!D49)</f>
        <v>2</v>
      </c>
      <c r="G49"/>
    </row>
    <row r="50" spans="1:7" x14ac:dyDescent="0.25">
      <c r="A50" t="s">
        <v>1524</v>
      </c>
      <c r="B50" t="s">
        <v>1523</v>
      </c>
      <c r="C50" t="s">
        <v>238</v>
      </c>
      <c r="D50" s="26" t="s">
        <v>237</v>
      </c>
      <c r="E50" s="17">
        <f>SUMIFS('Smog Log MACT NSPS NESHAP'!K$2:K$607,'Smog Log MACT NSPS NESHAP'!A$2:A$607,'Complexity Sum scenario'!D50)</f>
        <v>1</v>
      </c>
      <c r="G50"/>
    </row>
    <row r="51" spans="1:7" x14ac:dyDescent="0.25">
      <c r="A51" t="s">
        <v>1520</v>
      </c>
      <c r="B51" t="s">
        <v>1521</v>
      </c>
      <c r="C51" t="s">
        <v>241</v>
      </c>
      <c r="D51" s="26" t="s">
        <v>240</v>
      </c>
      <c r="E51" s="17">
        <f>SUMIFS('Smog Log MACT NSPS NESHAP'!K$2:K$607,'Smog Log MACT NSPS NESHAP'!A$2:A$607,'Complexity Sum scenario'!D51)</f>
        <v>4</v>
      </c>
      <c r="G51"/>
    </row>
    <row r="52" spans="1:7" x14ac:dyDescent="0.25">
      <c r="A52" t="s">
        <v>1524</v>
      </c>
      <c r="B52" t="s">
        <v>1523</v>
      </c>
      <c r="C52" t="s">
        <v>1533</v>
      </c>
      <c r="D52" s="26" t="s">
        <v>1506</v>
      </c>
      <c r="E52" s="17">
        <f>SUMIFS('Smog Log MACT NSPS NESHAP'!K$2:K$607,'Smog Log MACT NSPS NESHAP'!A$2:A$607,'Complexity Sum scenario'!D52)</f>
        <v>0</v>
      </c>
      <c r="G52"/>
    </row>
    <row r="53" spans="1:7" x14ac:dyDescent="0.25">
      <c r="A53" t="s">
        <v>1524</v>
      </c>
      <c r="B53" t="s">
        <v>1523</v>
      </c>
      <c r="C53" t="s">
        <v>1534</v>
      </c>
      <c r="D53" s="26" t="s">
        <v>1507</v>
      </c>
      <c r="E53" s="17">
        <f>SUMIFS('Smog Log MACT NSPS NESHAP'!K$2:K$607,'Smog Log MACT NSPS NESHAP'!A$2:A$607,'Complexity Sum scenario'!D53)</f>
        <v>0</v>
      </c>
      <c r="G53"/>
    </row>
    <row r="54" spans="1:7" x14ac:dyDescent="0.25">
      <c r="A54" t="s">
        <v>1520</v>
      </c>
      <c r="B54" t="s">
        <v>1523</v>
      </c>
      <c r="C54" t="s">
        <v>246</v>
      </c>
      <c r="D54" s="26" t="s">
        <v>245</v>
      </c>
      <c r="E54" s="17">
        <f>SUMIFS('Smog Log MACT NSPS NESHAP'!K$2:K$607,'Smog Log MACT NSPS NESHAP'!A$2:A$607,'Complexity Sum scenario'!D54)</f>
        <v>5</v>
      </c>
      <c r="G54"/>
    </row>
    <row r="55" spans="1:7" x14ac:dyDescent="0.25">
      <c r="A55" t="s">
        <v>1520</v>
      </c>
      <c r="B55" t="s">
        <v>1523</v>
      </c>
      <c r="C55" t="s">
        <v>249</v>
      </c>
      <c r="D55" s="26" t="s">
        <v>248</v>
      </c>
      <c r="E55" s="17">
        <f>SUMIFS('Smog Log MACT NSPS NESHAP'!K$2:K$607,'Smog Log MACT NSPS NESHAP'!A$2:A$607,'Complexity Sum scenario'!D55)</f>
        <v>2</v>
      </c>
      <c r="G55"/>
    </row>
    <row r="56" spans="1:7" x14ac:dyDescent="0.25">
      <c r="C56" t="s">
        <v>251</v>
      </c>
      <c r="D56" s="26" t="s">
        <v>250</v>
      </c>
      <c r="E56" s="17">
        <f>SUMIFS('Smog Log MACT NSPS NESHAP'!K$2:K$607,'Smog Log MACT NSPS NESHAP'!A$2:A$607,'Complexity Sum scenario'!D56)</f>
        <v>3</v>
      </c>
      <c r="G56"/>
    </row>
    <row r="57" spans="1:7" x14ac:dyDescent="0.25">
      <c r="A57" t="s">
        <v>1524</v>
      </c>
      <c r="B57" t="s">
        <v>1521</v>
      </c>
      <c r="C57" t="s">
        <v>255</v>
      </c>
      <c r="D57" s="26" t="s">
        <v>254</v>
      </c>
      <c r="E57" s="17">
        <f>SUMIFS('Smog Log MACT NSPS NESHAP'!K$2:K$607,'Smog Log MACT NSPS NESHAP'!A$2:A$607,'Complexity Sum scenario'!D57)</f>
        <v>4</v>
      </c>
      <c r="G57"/>
    </row>
    <row r="58" spans="1:7" x14ac:dyDescent="0.25">
      <c r="A58" t="s">
        <v>1520</v>
      </c>
      <c r="B58" t="s">
        <v>1523</v>
      </c>
      <c r="C58" t="s">
        <v>259</v>
      </c>
      <c r="D58" s="26" t="s">
        <v>258</v>
      </c>
      <c r="E58" s="17">
        <f>SUMIFS('Smog Log MACT NSPS NESHAP'!K$2:K$607,'Smog Log MACT NSPS NESHAP'!A$2:A$607,'Complexity Sum scenario'!D58)</f>
        <v>1</v>
      </c>
      <c r="G58"/>
    </row>
    <row r="59" spans="1:7" x14ac:dyDescent="0.25">
      <c r="A59" t="s">
        <v>1524</v>
      </c>
      <c r="B59" t="s">
        <v>1523</v>
      </c>
      <c r="C59" t="s">
        <v>262</v>
      </c>
      <c r="D59" s="26" t="s">
        <v>261</v>
      </c>
      <c r="E59" s="17">
        <f>SUMIFS('Smog Log MACT NSPS NESHAP'!K$2:K$607,'Smog Log MACT NSPS NESHAP'!A$2:A$607,'Complexity Sum scenario'!D59)</f>
        <v>3</v>
      </c>
      <c r="G59"/>
    </row>
    <row r="60" spans="1:7" x14ac:dyDescent="0.25">
      <c r="A60" t="s">
        <v>1524</v>
      </c>
      <c r="B60" t="s">
        <v>1523</v>
      </c>
      <c r="C60" t="s">
        <v>266</v>
      </c>
      <c r="D60" s="26" t="s">
        <v>265</v>
      </c>
      <c r="E60" s="17">
        <f>SUMIFS('Smog Log MACT NSPS NESHAP'!K$2:K$607,'Smog Log MACT NSPS NESHAP'!A$2:A$607,'Complexity Sum scenario'!D60)</f>
        <v>3</v>
      </c>
      <c r="G60"/>
    </row>
    <row r="61" spans="1:7" x14ac:dyDescent="0.25">
      <c r="A61" t="s">
        <v>1520</v>
      </c>
      <c r="B61" t="s">
        <v>1523</v>
      </c>
      <c r="C61" t="s">
        <v>270</v>
      </c>
      <c r="D61" s="26" t="s">
        <v>269</v>
      </c>
      <c r="E61" s="17">
        <f>SUMIFS('Smog Log MACT NSPS NESHAP'!K$2:K$607,'Smog Log MACT NSPS NESHAP'!A$2:A$607,'Complexity Sum scenario'!D61)</f>
        <v>4</v>
      </c>
      <c r="G61"/>
    </row>
    <row r="62" spans="1:7" x14ac:dyDescent="0.25">
      <c r="A62" t="s">
        <v>1524</v>
      </c>
      <c r="B62" t="s">
        <v>1523</v>
      </c>
      <c r="C62" t="s">
        <v>275</v>
      </c>
      <c r="D62" s="26" t="s">
        <v>274</v>
      </c>
      <c r="E62" s="17">
        <f>SUMIFS('Smog Log MACT NSPS NESHAP'!K$2:K$607,'Smog Log MACT NSPS NESHAP'!A$2:A$607,'Complexity Sum scenario'!D62)</f>
        <v>20</v>
      </c>
      <c r="G62"/>
    </row>
    <row r="63" spans="1:7" x14ac:dyDescent="0.25">
      <c r="A63" t="s">
        <v>1520</v>
      </c>
      <c r="B63" t="s">
        <v>1523</v>
      </c>
      <c r="C63" t="s">
        <v>287</v>
      </c>
      <c r="D63" s="26" t="s">
        <v>286</v>
      </c>
      <c r="E63" s="17">
        <f>SUMIFS('Smog Log MACT NSPS NESHAP'!K$2:K$607,'Smog Log MACT NSPS NESHAP'!A$2:A$607,'Complexity Sum scenario'!D63)</f>
        <v>3</v>
      </c>
      <c r="G63"/>
    </row>
    <row r="64" spans="1:7" x14ac:dyDescent="0.25">
      <c r="A64" t="s">
        <v>1524</v>
      </c>
      <c r="B64" t="s">
        <v>1523</v>
      </c>
      <c r="C64" t="s">
        <v>291</v>
      </c>
      <c r="D64" s="26" t="s">
        <v>290</v>
      </c>
      <c r="E64" s="17">
        <f>SUMIFS('Smog Log MACT NSPS NESHAP'!K$2:K$607,'Smog Log MACT NSPS NESHAP'!A$2:A$607,'Complexity Sum scenario'!D64)</f>
        <v>3</v>
      </c>
      <c r="G64"/>
    </row>
    <row r="65" spans="1:7" x14ac:dyDescent="0.25">
      <c r="A65" t="s">
        <v>1520</v>
      </c>
      <c r="B65" t="s">
        <v>1523</v>
      </c>
      <c r="C65" t="s">
        <v>1526</v>
      </c>
      <c r="D65" s="26" t="s">
        <v>293</v>
      </c>
      <c r="E65" s="17">
        <f>SUMIFS('Smog Log MACT NSPS NESHAP'!K$2:K$607,'Smog Log MACT NSPS NESHAP'!A$2:A$607,'Complexity Sum scenario'!D65)</f>
        <v>7</v>
      </c>
      <c r="G65"/>
    </row>
    <row r="66" spans="1:7" x14ac:dyDescent="0.25">
      <c r="A66" t="s">
        <v>1520</v>
      </c>
      <c r="B66" t="s">
        <v>1521</v>
      </c>
      <c r="C66" t="s">
        <v>300</v>
      </c>
      <c r="D66" s="26" t="s">
        <v>299</v>
      </c>
      <c r="E66" s="17">
        <f>SUMIFS('Smog Log MACT NSPS NESHAP'!K$2:K$607,'Smog Log MACT NSPS NESHAP'!A$2:A$607,'Complexity Sum scenario'!D66)</f>
        <v>10</v>
      </c>
      <c r="G66"/>
    </row>
    <row r="67" spans="1:7" x14ac:dyDescent="0.25">
      <c r="A67" t="s">
        <v>1524</v>
      </c>
      <c r="B67" t="s">
        <v>1523</v>
      </c>
      <c r="C67" t="s">
        <v>305</v>
      </c>
      <c r="D67" s="26" t="s">
        <v>304</v>
      </c>
      <c r="E67" s="17">
        <f>SUMIFS('Smog Log MACT NSPS NESHAP'!K$2:K$607,'Smog Log MACT NSPS NESHAP'!A$2:A$607,'Complexity Sum scenario'!D67)</f>
        <v>2</v>
      </c>
      <c r="G67"/>
    </row>
    <row r="68" spans="1:7" x14ac:dyDescent="0.25">
      <c r="A68" t="s">
        <v>1520</v>
      </c>
      <c r="B68" t="s">
        <v>1521</v>
      </c>
      <c r="C68" t="s">
        <v>309</v>
      </c>
      <c r="D68" s="26" t="s">
        <v>308</v>
      </c>
      <c r="E68" s="17">
        <f>SUMIFS('Smog Log MACT NSPS NESHAP'!K$2:K$607,'Smog Log MACT NSPS NESHAP'!A$2:A$607,'Complexity Sum scenario'!D68)</f>
        <v>28</v>
      </c>
      <c r="G68"/>
    </row>
    <row r="69" spans="1:7" x14ac:dyDescent="0.25">
      <c r="A69" t="s">
        <v>1524</v>
      </c>
      <c r="B69" t="s">
        <v>1523</v>
      </c>
      <c r="C69" t="s">
        <v>323</v>
      </c>
      <c r="D69" s="26" t="s">
        <v>322</v>
      </c>
      <c r="E69" s="17">
        <f>SUMIFS('Smog Log MACT NSPS NESHAP'!K$2:K$607,'Smog Log MACT NSPS NESHAP'!A$2:A$607,'Complexity Sum scenario'!D69)</f>
        <v>1</v>
      </c>
      <c r="G69"/>
    </row>
    <row r="70" spans="1:7" x14ac:dyDescent="0.25">
      <c r="A70" t="s">
        <v>1520</v>
      </c>
      <c r="B70" t="s">
        <v>1521</v>
      </c>
      <c r="C70" t="s">
        <v>325</v>
      </c>
      <c r="D70" s="26" t="s">
        <v>324</v>
      </c>
      <c r="E70" s="17">
        <f>SUMIFS('Smog Log MACT NSPS NESHAP'!K$2:K$607,'Smog Log MACT NSPS NESHAP'!A$2:A$607,'Complexity Sum scenario'!D70)</f>
        <v>9</v>
      </c>
      <c r="G70"/>
    </row>
    <row r="71" spans="1:7" x14ac:dyDescent="0.25">
      <c r="A71" t="s">
        <v>1522</v>
      </c>
      <c r="B71" t="s">
        <v>1523</v>
      </c>
      <c r="C71" t="s">
        <v>328</v>
      </c>
      <c r="D71" s="26" t="s">
        <v>327</v>
      </c>
      <c r="E71" s="17">
        <f>SUMIFS('Smog Log MACT NSPS NESHAP'!K$2:K$607,'Smog Log MACT NSPS NESHAP'!A$2:A$607,'Complexity Sum scenario'!D71)</f>
        <v>10</v>
      </c>
      <c r="G71"/>
    </row>
    <row r="72" spans="1:7" x14ac:dyDescent="0.25">
      <c r="A72" t="s">
        <v>1520</v>
      </c>
      <c r="B72" t="s">
        <v>1523</v>
      </c>
      <c r="C72" t="s">
        <v>332</v>
      </c>
      <c r="D72" s="26" t="s">
        <v>331</v>
      </c>
      <c r="E72" s="17">
        <f>SUMIFS('Smog Log MACT NSPS NESHAP'!K$2:K$607,'Smog Log MACT NSPS NESHAP'!A$2:A$607,'Complexity Sum scenario'!D72)</f>
        <v>10</v>
      </c>
      <c r="G72"/>
    </row>
    <row r="73" spans="1:7" x14ac:dyDescent="0.25">
      <c r="A73" t="s">
        <v>1522</v>
      </c>
      <c r="B73" t="s">
        <v>1521</v>
      </c>
      <c r="C73" t="s">
        <v>334</v>
      </c>
      <c r="D73" s="26" t="s">
        <v>333</v>
      </c>
      <c r="E73" s="17">
        <f>SUMIFS('Smog Log MACT NSPS NESHAP'!K$2:K$607,'Smog Log MACT NSPS NESHAP'!A$2:A$607,'Complexity Sum scenario'!D73)</f>
        <v>3</v>
      </c>
      <c r="G73"/>
    </row>
    <row r="74" spans="1:7" x14ac:dyDescent="0.25">
      <c r="A74" t="s">
        <v>1520</v>
      </c>
      <c r="B74" t="s">
        <v>1521</v>
      </c>
      <c r="C74" t="s">
        <v>336</v>
      </c>
      <c r="D74" s="26" t="s">
        <v>335</v>
      </c>
      <c r="E74" s="17">
        <f>SUMIFS('Smog Log MACT NSPS NESHAP'!K$2:K$607,'Smog Log MACT NSPS NESHAP'!A$2:A$607,'Complexity Sum scenario'!D74)</f>
        <v>13</v>
      </c>
      <c r="G74"/>
    </row>
    <row r="75" spans="1:7" x14ac:dyDescent="0.25">
      <c r="C75" t="s">
        <v>339</v>
      </c>
      <c r="D75" s="26" t="s">
        <v>338</v>
      </c>
      <c r="E75" s="17">
        <f>SUMIFS('Smog Log MACT NSPS NESHAP'!K$2:K$607,'Smog Log MACT NSPS NESHAP'!A$2:A$607,'Complexity Sum scenario'!D75)</f>
        <v>14</v>
      </c>
      <c r="G75"/>
    </row>
    <row r="76" spans="1:7" x14ac:dyDescent="0.25">
      <c r="A76" t="s">
        <v>1520</v>
      </c>
      <c r="B76" t="s">
        <v>1521</v>
      </c>
      <c r="C76" t="s">
        <v>348</v>
      </c>
      <c r="D76" s="26" t="s">
        <v>347</v>
      </c>
      <c r="E76" s="17">
        <f>SUMIFS('Smog Log MACT NSPS NESHAP'!K$2:K$607,'Smog Log MACT NSPS NESHAP'!A$2:A$607,'Complexity Sum scenario'!D76)</f>
        <v>3</v>
      </c>
      <c r="G76"/>
    </row>
    <row r="77" spans="1:7" x14ac:dyDescent="0.25">
      <c r="A77" t="s">
        <v>1524</v>
      </c>
      <c r="B77" t="s">
        <v>1521</v>
      </c>
      <c r="C77" t="s">
        <v>351</v>
      </c>
      <c r="D77" s="26" t="s">
        <v>350</v>
      </c>
      <c r="E77" s="17">
        <f>SUMIFS('Smog Log MACT NSPS NESHAP'!K$2:K$607,'Smog Log MACT NSPS NESHAP'!A$2:A$607,'Complexity Sum scenario'!D77)</f>
        <v>1</v>
      </c>
      <c r="G77"/>
    </row>
    <row r="78" spans="1:7" x14ac:dyDescent="0.25">
      <c r="A78" t="s">
        <v>1520</v>
      </c>
      <c r="B78" t="s">
        <v>1523</v>
      </c>
      <c r="C78" t="s">
        <v>354</v>
      </c>
      <c r="D78" s="26" t="s">
        <v>353</v>
      </c>
      <c r="E78" s="17">
        <f>SUMIFS('Smog Log MACT NSPS NESHAP'!K$2:K$607,'Smog Log MACT NSPS NESHAP'!A$2:A$607,'Complexity Sum scenario'!D78)</f>
        <v>3</v>
      </c>
      <c r="G78"/>
    </row>
    <row r="79" spans="1:7" x14ac:dyDescent="0.25">
      <c r="A79" t="s">
        <v>1524</v>
      </c>
      <c r="B79" t="s">
        <v>1523</v>
      </c>
      <c r="C79" t="s">
        <v>356</v>
      </c>
      <c r="D79" s="26" t="s">
        <v>355</v>
      </c>
      <c r="E79" s="17">
        <f>SUMIFS('Smog Log MACT NSPS NESHAP'!K$2:K$607,'Smog Log MACT NSPS NESHAP'!A$2:A$607,'Complexity Sum scenario'!D79)</f>
        <v>1</v>
      </c>
      <c r="G79"/>
    </row>
    <row r="80" spans="1:7" x14ac:dyDescent="0.25">
      <c r="A80" t="s">
        <v>1524</v>
      </c>
      <c r="B80" t="s">
        <v>1523</v>
      </c>
      <c r="C80" t="s">
        <v>359</v>
      </c>
      <c r="D80" s="26" t="s">
        <v>358</v>
      </c>
      <c r="E80" s="17">
        <f>SUMIFS('Smog Log MACT NSPS NESHAP'!K$2:K$607,'Smog Log MACT NSPS NESHAP'!A$2:A$607,'Complexity Sum scenario'!D80)</f>
        <v>3</v>
      </c>
      <c r="G80"/>
    </row>
    <row r="81" spans="1:7" x14ac:dyDescent="0.25">
      <c r="A81" t="s">
        <v>1520</v>
      </c>
      <c r="B81" t="s">
        <v>1521</v>
      </c>
      <c r="C81" t="s">
        <v>362</v>
      </c>
      <c r="D81" s="26" t="s">
        <v>361</v>
      </c>
      <c r="E81" s="17">
        <f>SUMIFS('Smog Log MACT NSPS NESHAP'!K$2:K$607,'Smog Log MACT NSPS NESHAP'!A$2:A$607,'Complexity Sum scenario'!D81)</f>
        <v>3</v>
      </c>
      <c r="G81"/>
    </row>
    <row r="82" spans="1:7" x14ac:dyDescent="0.25">
      <c r="A82" t="s">
        <v>1520</v>
      </c>
      <c r="B82" t="s">
        <v>1521</v>
      </c>
      <c r="C82" t="s">
        <v>364</v>
      </c>
      <c r="D82" s="26" t="s">
        <v>363</v>
      </c>
      <c r="E82" s="17">
        <f>SUMIFS('Smog Log MACT NSPS NESHAP'!K$2:K$607,'Smog Log MACT NSPS NESHAP'!A$2:A$607,'Complexity Sum scenario'!D82)</f>
        <v>7</v>
      </c>
      <c r="G82"/>
    </row>
    <row r="83" spans="1:7" x14ac:dyDescent="0.25">
      <c r="A83" t="s">
        <v>1520</v>
      </c>
      <c r="B83" t="s">
        <v>1523</v>
      </c>
      <c r="C83" t="s">
        <v>367</v>
      </c>
      <c r="D83" s="26" t="s">
        <v>366</v>
      </c>
      <c r="E83" s="17">
        <f>SUMIFS('Smog Log MACT NSPS NESHAP'!K$2:K$607,'Smog Log MACT NSPS NESHAP'!A$2:A$607,'Complexity Sum scenario'!D83)</f>
        <v>3</v>
      </c>
      <c r="G83"/>
    </row>
    <row r="84" spans="1:7" x14ac:dyDescent="0.25">
      <c r="A84" t="s">
        <v>1524</v>
      </c>
      <c r="B84" t="s">
        <v>1523</v>
      </c>
      <c r="C84" t="s">
        <v>369</v>
      </c>
      <c r="D84" s="26" t="s">
        <v>368</v>
      </c>
      <c r="E84" s="17">
        <f>SUMIFS('Smog Log MACT NSPS NESHAP'!K$2:K$607,'Smog Log MACT NSPS NESHAP'!A$2:A$607,'Complexity Sum scenario'!D84)</f>
        <v>7</v>
      </c>
      <c r="G84"/>
    </row>
    <row r="85" spans="1:7" x14ac:dyDescent="0.25">
      <c r="A85" t="s">
        <v>1522</v>
      </c>
      <c r="B85" t="s">
        <v>1521</v>
      </c>
      <c r="C85" t="s">
        <v>372</v>
      </c>
      <c r="D85" s="26" t="s">
        <v>371</v>
      </c>
      <c r="E85" s="17">
        <f>SUMIFS('Smog Log MACT NSPS NESHAP'!K$2:K$607,'Smog Log MACT NSPS NESHAP'!A$2:A$607,'Complexity Sum scenario'!D85)</f>
        <v>10</v>
      </c>
      <c r="G85"/>
    </row>
    <row r="86" spans="1:7" x14ac:dyDescent="0.25">
      <c r="A86" t="s">
        <v>1524</v>
      </c>
      <c r="B86" t="s">
        <v>1523</v>
      </c>
      <c r="C86" t="s">
        <v>379</v>
      </c>
      <c r="D86" s="26" t="s">
        <v>378</v>
      </c>
      <c r="E86" s="17">
        <f>SUMIFS('Smog Log MACT NSPS NESHAP'!K$2:K$607,'Smog Log MACT NSPS NESHAP'!A$2:A$607,'Complexity Sum scenario'!D86)</f>
        <v>9</v>
      </c>
      <c r="G86"/>
    </row>
    <row r="87" spans="1:7" x14ac:dyDescent="0.25">
      <c r="A87" t="s">
        <v>1522</v>
      </c>
      <c r="B87" t="s">
        <v>1521</v>
      </c>
      <c r="C87" t="s">
        <v>382</v>
      </c>
      <c r="D87" s="26" t="s">
        <v>381</v>
      </c>
      <c r="E87" s="17">
        <f>SUMIFS('Smog Log MACT NSPS NESHAP'!K$2:K$607,'Smog Log MACT NSPS NESHAP'!A$2:A$607,'Complexity Sum scenario'!D87)</f>
        <v>13</v>
      </c>
      <c r="G87"/>
    </row>
    <row r="88" spans="1:7" x14ac:dyDescent="0.25">
      <c r="A88" t="s">
        <v>1524</v>
      </c>
      <c r="B88" t="s">
        <v>1523</v>
      </c>
      <c r="C88" t="s">
        <v>388</v>
      </c>
      <c r="D88" s="26" t="s">
        <v>387</v>
      </c>
      <c r="E88" s="17">
        <f>SUMIFS('Smog Log MACT NSPS NESHAP'!K$2:K$607,'Smog Log MACT NSPS NESHAP'!A$2:A$607,'Complexity Sum scenario'!D88)</f>
        <v>5</v>
      </c>
      <c r="G88"/>
    </row>
    <row r="89" spans="1:7" x14ac:dyDescent="0.25">
      <c r="C89" t="s">
        <v>390</v>
      </c>
      <c r="D89" s="26" t="s">
        <v>389</v>
      </c>
      <c r="E89" s="17">
        <f>SUMIFS('Smog Log MACT NSPS NESHAP'!K$2:K$607,'Smog Log MACT NSPS NESHAP'!A$2:A$607,'Complexity Sum scenario'!D89)</f>
        <v>3</v>
      </c>
      <c r="G89"/>
    </row>
    <row r="90" spans="1:7" x14ac:dyDescent="0.25">
      <c r="A90" t="s">
        <v>1524</v>
      </c>
      <c r="B90" t="s">
        <v>1523</v>
      </c>
      <c r="C90" t="s">
        <v>1535</v>
      </c>
      <c r="D90" s="26" t="s">
        <v>1508</v>
      </c>
      <c r="E90" s="17">
        <f>SUMIFS('Smog Log MACT NSPS NESHAP'!K$2:K$607,'Smog Log MACT NSPS NESHAP'!A$2:A$607,'Complexity Sum scenario'!D90)</f>
        <v>0</v>
      </c>
      <c r="G90"/>
    </row>
    <row r="91" spans="1:7" x14ac:dyDescent="0.25">
      <c r="A91" t="s">
        <v>1520</v>
      </c>
      <c r="B91" t="s">
        <v>1523</v>
      </c>
      <c r="C91" t="s">
        <v>393</v>
      </c>
      <c r="D91" s="26" t="s">
        <v>392</v>
      </c>
      <c r="E91" s="17">
        <f>SUMIFS('Smog Log MACT NSPS NESHAP'!K$2:K$607,'Smog Log MACT NSPS NESHAP'!A$2:A$607,'Complexity Sum scenario'!D91)</f>
        <v>6</v>
      </c>
      <c r="G91"/>
    </row>
    <row r="92" spans="1:7" x14ac:dyDescent="0.25">
      <c r="A92" t="s">
        <v>1524</v>
      </c>
      <c r="B92" t="s">
        <v>1521</v>
      </c>
      <c r="C92" t="s">
        <v>396</v>
      </c>
      <c r="D92" s="26" t="s">
        <v>395</v>
      </c>
      <c r="E92" s="17">
        <f>SUMIFS('Smog Log MACT NSPS NESHAP'!K$2:K$607,'Smog Log MACT NSPS NESHAP'!A$2:A$607,'Complexity Sum scenario'!D92)</f>
        <v>7</v>
      </c>
      <c r="G92"/>
    </row>
    <row r="93" spans="1:7" x14ac:dyDescent="0.25">
      <c r="A93" t="s">
        <v>1524</v>
      </c>
      <c r="B93" t="s">
        <v>1523</v>
      </c>
      <c r="C93" t="s">
        <v>404</v>
      </c>
      <c r="D93" s="26" t="s">
        <v>403</v>
      </c>
      <c r="E93" s="17">
        <f>SUMIFS('Smog Log MACT NSPS NESHAP'!K$2:K$607,'Smog Log MACT NSPS NESHAP'!A$2:A$607,'Complexity Sum scenario'!D93)</f>
        <v>1</v>
      </c>
      <c r="G93"/>
    </row>
    <row r="94" spans="1:7" x14ac:dyDescent="0.25">
      <c r="A94" t="s">
        <v>1520</v>
      </c>
      <c r="B94" t="s">
        <v>1523</v>
      </c>
      <c r="C94" t="s">
        <v>1536</v>
      </c>
      <c r="D94" s="26" t="s">
        <v>1509</v>
      </c>
      <c r="E94" s="17">
        <f>SUMIFS('Smog Log MACT NSPS NESHAP'!K$2:K$607,'Smog Log MACT NSPS NESHAP'!A$2:A$607,'Complexity Sum scenario'!D94)</f>
        <v>0</v>
      </c>
      <c r="G94"/>
    </row>
    <row r="95" spans="1:7" x14ac:dyDescent="0.25">
      <c r="A95" t="s">
        <v>1522</v>
      </c>
      <c r="B95" t="s">
        <v>1523</v>
      </c>
      <c r="C95" t="s">
        <v>410</v>
      </c>
      <c r="D95" s="26" t="s">
        <v>409</v>
      </c>
      <c r="E95" s="17">
        <f>SUMIFS('Smog Log MACT NSPS NESHAP'!K$2:K$607,'Smog Log MACT NSPS NESHAP'!A$2:A$607,'Complexity Sum scenario'!D95)</f>
        <v>3</v>
      </c>
      <c r="G95"/>
    </row>
    <row r="96" spans="1:7" x14ac:dyDescent="0.25">
      <c r="A96" t="s">
        <v>1520</v>
      </c>
      <c r="B96" t="s">
        <v>1523</v>
      </c>
      <c r="C96" t="s">
        <v>415</v>
      </c>
      <c r="D96" s="26" t="s">
        <v>414</v>
      </c>
      <c r="E96" s="17">
        <f>SUMIFS('Smog Log MACT NSPS NESHAP'!K$2:K$607,'Smog Log MACT NSPS NESHAP'!A$2:A$607,'Complexity Sum scenario'!D96)</f>
        <v>6</v>
      </c>
      <c r="G96"/>
    </row>
    <row r="97" spans="1:7" x14ac:dyDescent="0.25">
      <c r="A97" t="s">
        <v>1520</v>
      </c>
      <c r="B97" t="s">
        <v>1521</v>
      </c>
      <c r="C97" t="s">
        <v>418</v>
      </c>
      <c r="D97" s="26" t="s">
        <v>417</v>
      </c>
      <c r="E97" s="17">
        <f>SUMIFS('Smog Log MACT NSPS NESHAP'!K$2:K$607,'Smog Log MACT NSPS NESHAP'!A$2:A$607,'Complexity Sum scenario'!D97)</f>
        <v>1</v>
      </c>
      <c r="G97"/>
    </row>
    <row r="98" spans="1:7" x14ac:dyDescent="0.25">
      <c r="A98" t="s">
        <v>1524</v>
      </c>
      <c r="B98" t="s">
        <v>1523</v>
      </c>
      <c r="C98" t="s">
        <v>420</v>
      </c>
      <c r="D98" s="26" t="s">
        <v>419</v>
      </c>
      <c r="E98" s="17">
        <f>SUMIFS('Smog Log MACT NSPS NESHAP'!K$2:K$607,'Smog Log MACT NSPS NESHAP'!A$2:A$607,'Complexity Sum scenario'!D98)</f>
        <v>6</v>
      </c>
      <c r="G98"/>
    </row>
    <row r="99" spans="1:7" x14ac:dyDescent="0.25">
      <c r="A99" t="s">
        <v>1524</v>
      </c>
      <c r="B99" t="s">
        <v>1523</v>
      </c>
      <c r="C99" t="s">
        <v>427</v>
      </c>
      <c r="D99" s="26" t="s">
        <v>426</v>
      </c>
      <c r="E99" s="17">
        <f>SUMIFS('Smog Log MACT NSPS NESHAP'!K$2:K$607,'Smog Log MACT NSPS NESHAP'!A$2:A$607,'Complexity Sum scenario'!D99)</f>
        <v>14</v>
      </c>
      <c r="G99"/>
    </row>
    <row r="100" spans="1:7" x14ac:dyDescent="0.25">
      <c r="A100" t="s">
        <v>1524</v>
      </c>
      <c r="B100" t="s">
        <v>1523</v>
      </c>
      <c r="C100" t="s">
        <v>432</v>
      </c>
      <c r="D100" s="26" t="s">
        <v>431</v>
      </c>
      <c r="E100" s="17">
        <f>SUMIFS('Smog Log MACT NSPS NESHAP'!K$2:K$607,'Smog Log MACT NSPS NESHAP'!A$2:A$607,'Complexity Sum scenario'!D100)</f>
        <v>1</v>
      </c>
      <c r="G100"/>
    </row>
    <row r="101" spans="1:7" x14ac:dyDescent="0.25">
      <c r="A101" t="s">
        <v>1522</v>
      </c>
      <c r="B101" t="s">
        <v>1521</v>
      </c>
      <c r="C101" t="s">
        <v>435</v>
      </c>
      <c r="D101" s="26" t="s">
        <v>434</v>
      </c>
      <c r="E101" s="17">
        <f>SUMIFS('Smog Log MACT NSPS NESHAP'!K$2:K$607,'Smog Log MACT NSPS NESHAP'!A$2:A$607,'Complexity Sum scenario'!D101)</f>
        <v>2</v>
      </c>
      <c r="G101"/>
    </row>
    <row r="102" spans="1:7" x14ac:dyDescent="0.25">
      <c r="A102" t="s">
        <v>1522</v>
      </c>
      <c r="B102" t="s">
        <v>1523</v>
      </c>
      <c r="C102" t="s">
        <v>439</v>
      </c>
      <c r="D102" s="26" t="s">
        <v>438</v>
      </c>
      <c r="E102" s="17">
        <f>SUMIFS('Smog Log MACT NSPS NESHAP'!K$2:K$607,'Smog Log MACT NSPS NESHAP'!A$2:A$607,'Complexity Sum scenario'!D102)</f>
        <v>4</v>
      </c>
      <c r="G102"/>
    </row>
    <row r="103" spans="1:7" x14ac:dyDescent="0.25">
      <c r="A103" t="s">
        <v>1520</v>
      </c>
      <c r="B103" t="s">
        <v>1523</v>
      </c>
      <c r="C103" t="s">
        <v>442</v>
      </c>
      <c r="D103" s="26" t="s">
        <v>441</v>
      </c>
      <c r="E103" s="17">
        <f>SUMIFS('Smog Log MACT NSPS NESHAP'!K$2:K$607,'Smog Log MACT NSPS NESHAP'!A$2:A$607,'Complexity Sum scenario'!D103)</f>
        <v>4</v>
      </c>
      <c r="G103"/>
    </row>
    <row r="104" spans="1:7" x14ac:dyDescent="0.25">
      <c r="A104" t="s">
        <v>1522</v>
      </c>
      <c r="B104" t="s">
        <v>1521</v>
      </c>
      <c r="C104" t="s">
        <v>444</v>
      </c>
      <c r="D104" s="26" t="s">
        <v>443</v>
      </c>
      <c r="E104" s="17">
        <f>SUMIFS('Smog Log MACT NSPS NESHAP'!K$2:K$607,'Smog Log MACT NSPS NESHAP'!A$2:A$607,'Complexity Sum scenario'!D104)</f>
        <v>3</v>
      </c>
      <c r="G104"/>
    </row>
    <row r="105" spans="1:7" x14ac:dyDescent="0.25">
      <c r="A105" t="s">
        <v>1522</v>
      </c>
      <c r="B105" t="s">
        <v>1523</v>
      </c>
      <c r="C105" t="s">
        <v>447</v>
      </c>
      <c r="D105" s="26" t="s">
        <v>446</v>
      </c>
      <c r="E105" s="17">
        <f>SUMIFS('Smog Log MACT NSPS NESHAP'!K$2:K$607,'Smog Log MACT NSPS NESHAP'!A$2:A$607,'Complexity Sum scenario'!D105)</f>
        <v>23</v>
      </c>
      <c r="G105"/>
    </row>
    <row r="106" spans="1:7" x14ac:dyDescent="0.25">
      <c r="A106" t="s">
        <v>1524</v>
      </c>
      <c r="B106" t="s">
        <v>1523</v>
      </c>
      <c r="C106" t="s">
        <v>453</v>
      </c>
      <c r="D106" s="26" t="s">
        <v>452</v>
      </c>
      <c r="E106" s="17">
        <f>SUMIFS('Smog Log MACT NSPS NESHAP'!K$2:K$607,'Smog Log MACT NSPS NESHAP'!A$2:A$607,'Complexity Sum scenario'!D106)</f>
        <v>2</v>
      </c>
      <c r="G106"/>
    </row>
    <row r="107" spans="1:7" x14ac:dyDescent="0.25">
      <c r="A107" t="s">
        <v>1524</v>
      </c>
      <c r="B107" t="s">
        <v>1523</v>
      </c>
      <c r="C107" t="s">
        <v>453</v>
      </c>
      <c r="D107" s="26" t="s">
        <v>457</v>
      </c>
      <c r="E107" s="17">
        <f>SUMIFS('Smog Log MACT NSPS NESHAP'!K$2:K$607,'Smog Log MACT NSPS NESHAP'!A$2:A$607,'Complexity Sum scenario'!D107)</f>
        <v>4</v>
      </c>
      <c r="G107"/>
    </row>
    <row r="108" spans="1:7" x14ac:dyDescent="0.25">
      <c r="A108" t="s">
        <v>1524</v>
      </c>
      <c r="B108" t="s">
        <v>1523</v>
      </c>
      <c r="C108" t="s">
        <v>463</v>
      </c>
      <c r="D108" s="26" t="s">
        <v>462</v>
      </c>
      <c r="E108" s="17">
        <f>SUMIFS('Smog Log MACT NSPS NESHAP'!K$2:K$607,'Smog Log MACT NSPS NESHAP'!A$2:A$607,'Complexity Sum scenario'!D108)</f>
        <v>6</v>
      </c>
      <c r="G108"/>
    </row>
    <row r="109" spans="1:7" x14ac:dyDescent="0.25">
      <c r="A109" t="s">
        <v>1520</v>
      </c>
      <c r="B109" t="s">
        <v>1521</v>
      </c>
      <c r="C109" t="s">
        <v>468</v>
      </c>
      <c r="D109" s="26" t="s">
        <v>467</v>
      </c>
      <c r="E109" s="17">
        <f>SUMIFS('Smog Log MACT NSPS NESHAP'!K$2:K$607,'Smog Log MACT NSPS NESHAP'!A$2:A$607,'Complexity Sum scenario'!D109)</f>
        <v>1</v>
      </c>
      <c r="G109"/>
    </row>
    <row r="110" spans="1:7" x14ac:dyDescent="0.25">
      <c r="A110" t="s">
        <v>1520</v>
      </c>
      <c r="B110" t="s">
        <v>1523</v>
      </c>
      <c r="C110" t="s">
        <v>470</v>
      </c>
      <c r="D110" s="26" t="s">
        <v>469</v>
      </c>
      <c r="E110" s="17">
        <f>SUMIFS('Smog Log MACT NSPS NESHAP'!K$2:K$607,'Smog Log MACT NSPS NESHAP'!A$2:A$607,'Complexity Sum scenario'!D110)</f>
        <v>8</v>
      </c>
      <c r="G110"/>
    </row>
    <row r="111" spans="1:7" x14ac:dyDescent="0.25">
      <c r="A111" t="s">
        <v>1520</v>
      </c>
      <c r="B111" t="s">
        <v>1523</v>
      </c>
      <c r="C111" t="s">
        <v>472</v>
      </c>
      <c r="D111" s="26" t="s">
        <v>471</v>
      </c>
      <c r="E111" s="17">
        <f>SUMIFS('Smog Log MACT NSPS NESHAP'!K$2:K$607,'Smog Log MACT NSPS NESHAP'!A$2:A$607,'Complexity Sum scenario'!D111)</f>
        <v>4</v>
      </c>
      <c r="G111"/>
    </row>
    <row r="112" spans="1:7" x14ac:dyDescent="0.25">
      <c r="A112" t="s">
        <v>1522</v>
      </c>
      <c r="B112" t="s">
        <v>1523</v>
      </c>
      <c r="C112" t="s">
        <v>474</v>
      </c>
      <c r="D112" s="26" t="s">
        <v>473</v>
      </c>
      <c r="E112" s="17">
        <f>SUMIFS('Smog Log MACT NSPS NESHAP'!K$2:K$607,'Smog Log MACT NSPS NESHAP'!A$2:A$607,'Complexity Sum scenario'!D112)</f>
        <v>3</v>
      </c>
      <c r="G112"/>
    </row>
    <row r="113" spans="1:7" x14ac:dyDescent="0.25">
      <c r="A113" t="s">
        <v>1524</v>
      </c>
      <c r="B113" t="s">
        <v>1523</v>
      </c>
      <c r="C113" t="s">
        <v>477</v>
      </c>
      <c r="D113" s="26" t="s">
        <v>476</v>
      </c>
      <c r="E113" s="17">
        <f>SUMIFS('Smog Log MACT NSPS NESHAP'!K$2:K$607,'Smog Log MACT NSPS NESHAP'!A$2:A$607,'Complexity Sum scenario'!D113)</f>
        <v>8</v>
      </c>
      <c r="G113"/>
    </row>
    <row r="114" spans="1:7" x14ac:dyDescent="0.25">
      <c r="A114" t="s">
        <v>1522</v>
      </c>
      <c r="B114" t="s">
        <v>1523</v>
      </c>
      <c r="C114" t="s">
        <v>481</v>
      </c>
      <c r="D114" s="26" t="s">
        <v>480</v>
      </c>
      <c r="E114" s="17">
        <f>SUMIFS('Smog Log MACT NSPS NESHAP'!K$2:K$607,'Smog Log MACT NSPS NESHAP'!A$2:A$607,'Complexity Sum scenario'!D114)</f>
        <v>7</v>
      </c>
      <c r="G114"/>
    </row>
    <row r="115" spans="1:7" x14ac:dyDescent="0.25">
      <c r="A115" t="s">
        <v>1520</v>
      </c>
      <c r="B115" t="s">
        <v>1523</v>
      </c>
      <c r="C115" t="s">
        <v>488</v>
      </c>
      <c r="D115" s="26" t="s">
        <v>487</v>
      </c>
      <c r="E115" s="17">
        <f>SUMIFS('Smog Log MACT NSPS NESHAP'!K$2:K$607,'Smog Log MACT NSPS NESHAP'!A$2:A$607,'Complexity Sum scenario'!D115)</f>
        <v>1</v>
      </c>
      <c r="G115"/>
    </row>
    <row r="116" spans="1:7" x14ac:dyDescent="0.25">
      <c r="A116" t="s">
        <v>1520</v>
      </c>
      <c r="B116" t="s">
        <v>1523</v>
      </c>
      <c r="C116" t="s">
        <v>1537</v>
      </c>
      <c r="D116" s="26" t="s">
        <v>1510</v>
      </c>
      <c r="E116" s="17">
        <f>SUMIFS('Smog Log MACT NSPS NESHAP'!K$2:K$607,'Smog Log MACT NSPS NESHAP'!A$2:A$607,'Complexity Sum scenario'!D116)</f>
        <v>0</v>
      </c>
      <c r="G116"/>
    </row>
    <row r="117" spans="1:7" x14ac:dyDescent="0.25">
      <c r="A117" t="s">
        <v>1520</v>
      </c>
      <c r="B117" t="s">
        <v>1521</v>
      </c>
      <c r="C117" t="s">
        <v>491</v>
      </c>
      <c r="D117" s="26" t="s">
        <v>490</v>
      </c>
      <c r="E117" s="17">
        <f>SUMIFS('Smog Log MACT NSPS NESHAP'!K$2:K$607,'Smog Log MACT NSPS NESHAP'!A$2:A$607,'Complexity Sum scenario'!D117)</f>
        <v>5</v>
      </c>
      <c r="G117"/>
    </row>
    <row r="118" spans="1:7" x14ac:dyDescent="0.25">
      <c r="A118" t="s">
        <v>1524</v>
      </c>
      <c r="B118" t="s">
        <v>1523</v>
      </c>
      <c r="C118" t="s">
        <v>493</v>
      </c>
      <c r="D118" s="26" t="s">
        <v>492</v>
      </c>
      <c r="E118" s="17">
        <f>SUMIFS('Smog Log MACT NSPS NESHAP'!K$2:K$607,'Smog Log MACT NSPS NESHAP'!A$2:A$607,'Complexity Sum scenario'!D118)</f>
        <v>3</v>
      </c>
      <c r="G118"/>
    </row>
    <row r="119" spans="1:7" x14ac:dyDescent="0.25">
      <c r="A119" t="s">
        <v>1522</v>
      </c>
      <c r="B119" t="s">
        <v>1521</v>
      </c>
      <c r="C119" t="s">
        <v>497</v>
      </c>
      <c r="D119" s="26" t="s">
        <v>496</v>
      </c>
      <c r="E119" s="17">
        <f>SUMIFS('Smog Log MACT NSPS NESHAP'!K$2:K$607,'Smog Log MACT NSPS NESHAP'!A$2:A$607,'Complexity Sum scenario'!D119)</f>
        <v>3</v>
      </c>
      <c r="G119"/>
    </row>
    <row r="120" spans="1:7" x14ac:dyDescent="0.25">
      <c r="A120" t="s">
        <v>1524</v>
      </c>
      <c r="B120" t="s">
        <v>1521</v>
      </c>
      <c r="C120" t="s">
        <v>1538</v>
      </c>
      <c r="D120" s="26" t="s">
        <v>1511</v>
      </c>
      <c r="E120" s="17">
        <f>SUMIFS('Smog Log MACT NSPS NESHAP'!K$2:K$607,'Smog Log MACT NSPS NESHAP'!A$2:A$607,'Complexity Sum scenario'!D120)</f>
        <v>0</v>
      </c>
      <c r="G120"/>
    </row>
    <row r="121" spans="1:7" x14ac:dyDescent="0.25">
      <c r="A121" t="s">
        <v>1524</v>
      </c>
      <c r="B121" t="s">
        <v>1523</v>
      </c>
      <c r="C121" t="s">
        <v>501</v>
      </c>
      <c r="D121" s="26" t="s">
        <v>500</v>
      </c>
      <c r="E121" s="17">
        <f>SUMIFS('Smog Log MACT NSPS NESHAP'!K$2:K$607,'Smog Log MACT NSPS NESHAP'!A$2:A$607,'Complexity Sum scenario'!D121)</f>
        <v>4</v>
      </c>
      <c r="G121"/>
    </row>
    <row r="122" spans="1:7" x14ac:dyDescent="0.25">
      <c r="A122" t="s">
        <v>1520</v>
      </c>
      <c r="B122" t="s">
        <v>1523</v>
      </c>
      <c r="C122" t="s">
        <v>503</v>
      </c>
      <c r="D122" s="26" t="s">
        <v>502</v>
      </c>
      <c r="E122" s="17">
        <f>SUMIFS('Smog Log MACT NSPS NESHAP'!K$2:K$607,'Smog Log MACT NSPS NESHAP'!A$2:A$607,'Complexity Sum scenario'!D122)</f>
        <v>3</v>
      </c>
      <c r="G122"/>
    </row>
    <row r="123" spans="1:7" x14ac:dyDescent="0.25">
      <c r="A123" t="s">
        <v>1522</v>
      </c>
      <c r="B123" t="s">
        <v>1523</v>
      </c>
      <c r="C123" t="s">
        <v>505</v>
      </c>
      <c r="D123" s="26" t="s">
        <v>504</v>
      </c>
      <c r="E123" s="17">
        <f>SUMIFS('Smog Log MACT NSPS NESHAP'!K$2:K$607,'Smog Log MACT NSPS NESHAP'!A$2:A$607,'Complexity Sum scenario'!D123)</f>
        <v>3</v>
      </c>
      <c r="G123"/>
    </row>
    <row r="124" spans="1:7" x14ac:dyDescent="0.25">
      <c r="A124" t="s">
        <v>1520</v>
      </c>
      <c r="B124" t="s">
        <v>1521</v>
      </c>
      <c r="C124" t="s">
        <v>508</v>
      </c>
      <c r="D124" s="26" t="s">
        <v>507</v>
      </c>
      <c r="E124" s="17">
        <f>SUMIFS('Smog Log MACT NSPS NESHAP'!K$2:K$607,'Smog Log MACT NSPS NESHAP'!A$2:A$607,'Complexity Sum scenario'!D124)</f>
        <v>12</v>
      </c>
      <c r="G124"/>
    </row>
    <row r="125" spans="1:7" x14ac:dyDescent="0.25">
      <c r="A125" t="s">
        <v>1524</v>
      </c>
      <c r="B125" t="s">
        <v>1523</v>
      </c>
      <c r="C125" t="s">
        <v>1539</v>
      </c>
      <c r="D125" s="26" t="s">
        <v>1512</v>
      </c>
      <c r="E125" s="17">
        <f>SUMIFS('Smog Log MACT NSPS NESHAP'!K$2:K$607,'Smog Log MACT NSPS NESHAP'!A$2:A$607,'Complexity Sum scenario'!D125)</f>
        <v>0</v>
      </c>
      <c r="G125"/>
    </row>
    <row r="126" spans="1:7" x14ac:dyDescent="0.25">
      <c r="A126" t="s">
        <v>1520</v>
      </c>
      <c r="B126" t="s">
        <v>1521</v>
      </c>
      <c r="C126" t="s">
        <v>1540</v>
      </c>
      <c r="D126" s="26" t="s">
        <v>1513</v>
      </c>
      <c r="E126" s="17">
        <f>SUMIFS('Smog Log MACT NSPS NESHAP'!K$2:K$607,'Smog Log MACT NSPS NESHAP'!A$2:A$607,'Complexity Sum scenario'!D126)</f>
        <v>0</v>
      </c>
      <c r="G126"/>
    </row>
    <row r="127" spans="1:7" x14ac:dyDescent="0.25">
      <c r="A127" t="s">
        <v>1520</v>
      </c>
      <c r="B127" t="s">
        <v>1523</v>
      </c>
      <c r="C127" t="s">
        <v>510</v>
      </c>
      <c r="D127" s="26" t="s">
        <v>509</v>
      </c>
      <c r="E127" s="17">
        <f>SUMIFS('Smog Log MACT NSPS NESHAP'!K$2:K$607,'Smog Log MACT NSPS NESHAP'!A$2:A$607,'Complexity Sum scenario'!D127)</f>
        <v>5</v>
      </c>
      <c r="G127"/>
    </row>
    <row r="128" spans="1:7" x14ac:dyDescent="0.25">
      <c r="A128" t="s">
        <v>1520</v>
      </c>
      <c r="B128" t="s">
        <v>1521</v>
      </c>
      <c r="C128" t="s">
        <v>513</v>
      </c>
      <c r="D128" s="26" t="s">
        <v>512</v>
      </c>
      <c r="E128" s="17">
        <f>SUMIFS('Smog Log MACT NSPS NESHAP'!K$2:K$607,'Smog Log MACT NSPS NESHAP'!A$2:A$607,'Complexity Sum scenario'!D128)</f>
        <v>11</v>
      </c>
      <c r="G128"/>
    </row>
    <row r="129" spans="1:7" x14ac:dyDescent="0.25">
      <c r="A129" t="s">
        <v>1524</v>
      </c>
      <c r="B129" t="s">
        <v>1523</v>
      </c>
      <c r="C129" t="s">
        <v>516</v>
      </c>
      <c r="D129" s="26" t="s">
        <v>515</v>
      </c>
      <c r="E129" s="17">
        <f>SUMIFS('Smog Log MACT NSPS NESHAP'!K$2:K$607,'Smog Log MACT NSPS NESHAP'!A$2:A$607,'Complexity Sum scenario'!D129)</f>
        <v>2</v>
      </c>
      <c r="G129"/>
    </row>
    <row r="130" spans="1:7" x14ac:dyDescent="0.25">
      <c r="A130" t="s">
        <v>1520</v>
      </c>
      <c r="B130" t="s">
        <v>1521</v>
      </c>
      <c r="C130" t="s">
        <v>160</v>
      </c>
      <c r="D130" s="26" t="s">
        <v>517</v>
      </c>
      <c r="E130" s="17">
        <f>SUMIFS('Smog Log MACT NSPS NESHAP'!K$2:K$607,'Smog Log MACT NSPS NESHAP'!A$2:A$607,'Complexity Sum scenario'!D130)</f>
        <v>1</v>
      </c>
      <c r="G130"/>
    </row>
    <row r="131" spans="1:7" x14ac:dyDescent="0.25">
      <c r="A131" t="s">
        <v>1524</v>
      </c>
      <c r="B131" t="s">
        <v>1523</v>
      </c>
      <c r="C131" t="s">
        <v>1541</v>
      </c>
      <c r="D131" s="26" t="s">
        <v>1514</v>
      </c>
      <c r="E131" s="17">
        <f>SUMIFS('Smog Log MACT NSPS NESHAP'!K$2:K$607,'Smog Log MACT NSPS NESHAP'!A$2:A$607,'Complexity Sum scenario'!D131)</f>
        <v>0</v>
      </c>
      <c r="G131"/>
    </row>
    <row r="132" spans="1:7" x14ac:dyDescent="0.25">
      <c r="A132" t="s">
        <v>1524</v>
      </c>
      <c r="B132" t="s">
        <v>1521</v>
      </c>
      <c r="C132" t="s">
        <v>519</v>
      </c>
      <c r="D132" s="26" t="s">
        <v>518</v>
      </c>
      <c r="E132" s="17">
        <f>SUMIFS('Smog Log MACT NSPS NESHAP'!K$2:K$607,'Smog Log MACT NSPS NESHAP'!A$2:A$607,'Complexity Sum scenario'!D132)</f>
        <v>3</v>
      </c>
      <c r="G132"/>
    </row>
    <row r="133" spans="1:7" x14ac:dyDescent="0.25">
      <c r="A133" t="s">
        <v>1520</v>
      </c>
      <c r="B133" t="s">
        <v>1521</v>
      </c>
      <c r="C133" t="s">
        <v>524</v>
      </c>
      <c r="D133" s="26" t="s">
        <v>523</v>
      </c>
      <c r="E133" s="17">
        <f>SUMIFS('Smog Log MACT NSPS NESHAP'!K$2:K$607,'Smog Log MACT NSPS NESHAP'!A$2:A$607,'Complexity Sum scenario'!D133)</f>
        <v>1</v>
      </c>
      <c r="G133"/>
    </row>
    <row r="134" spans="1:7" x14ac:dyDescent="0.25">
      <c r="A134" t="s">
        <v>1524</v>
      </c>
      <c r="B134" t="s">
        <v>1523</v>
      </c>
      <c r="C134" t="s">
        <v>526</v>
      </c>
      <c r="D134" s="26" t="s">
        <v>525</v>
      </c>
      <c r="E134" s="17">
        <f>SUMIFS('Smog Log MACT NSPS NESHAP'!K$2:K$607,'Smog Log MACT NSPS NESHAP'!A$2:A$607,'Complexity Sum scenario'!D134)</f>
        <v>2</v>
      </c>
      <c r="G134"/>
    </row>
    <row r="135" spans="1:7" x14ac:dyDescent="0.25">
      <c r="A135" t="s">
        <v>1524</v>
      </c>
      <c r="B135" t="s">
        <v>1521</v>
      </c>
      <c r="C135" t="s">
        <v>530</v>
      </c>
      <c r="D135" s="26" t="s">
        <v>529</v>
      </c>
      <c r="E135" s="17">
        <f>SUMIFS('Smog Log MACT NSPS NESHAP'!K$2:K$607,'Smog Log MACT NSPS NESHAP'!A$2:A$607,'Complexity Sum scenario'!D135)</f>
        <v>1</v>
      </c>
      <c r="G135"/>
    </row>
    <row r="136" spans="1:7" x14ac:dyDescent="0.25">
      <c r="A136" t="s">
        <v>1524</v>
      </c>
      <c r="B136" t="s">
        <v>1523</v>
      </c>
      <c r="C136" t="s">
        <v>532</v>
      </c>
      <c r="D136" s="26" t="s">
        <v>531</v>
      </c>
      <c r="E136" s="17">
        <f>SUMIFS('Smog Log MACT NSPS NESHAP'!K$2:K$607,'Smog Log MACT NSPS NESHAP'!A$2:A$607,'Complexity Sum scenario'!D136)</f>
        <v>1</v>
      </c>
      <c r="G136"/>
    </row>
    <row r="137" spans="1:7" x14ac:dyDescent="0.25">
      <c r="A137" t="s">
        <v>1520</v>
      </c>
      <c r="B137" t="s">
        <v>1523</v>
      </c>
      <c r="C137" t="s">
        <v>534</v>
      </c>
      <c r="D137" s="26" t="s">
        <v>533</v>
      </c>
      <c r="E137" s="17">
        <f>SUMIFS('Smog Log MACT NSPS NESHAP'!K$2:K$607,'Smog Log MACT NSPS NESHAP'!A$2:A$607,'Complexity Sum scenario'!D137)</f>
        <v>4</v>
      </c>
      <c r="G137"/>
    </row>
    <row r="138" spans="1:7" x14ac:dyDescent="0.25">
      <c r="A138" t="s">
        <v>1524</v>
      </c>
      <c r="B138" t="s">
        <v>1523</v>
      </c>
      <c r="C138" t="s">
        <v>1542</v>
      </c>
      <c r="D138" s="26" t="s">
        <v>1515</v>
      </c>
      <c r="E138" s="17">
        <f>SUMIFS('Smog Log MACT NSPS NESHAP'!K$2:K$607,'Smog Log MACT NSPS NESHAP'!A$2:A$607,'Complexity Sum scenario'!D138)</f>
        <v>0</v>
      </c>
      <c r="G138"/>
    </row>
    <row r="139" spans="1:7" x14ac:dyDescent="0.25">
      <c r="A139" t="s">
        <v>1524</v>
      </c>
      <c r="B139" t="s">
        <v>1523</v>
      </c>
      <c r="C139" t="s">
        <v>537</v>
      </c>
      <c r="D139" s="26" t="s">
        <v>536</v>
      </c>
      <c r="E139" s="17">
        <f>SUMIFS('Smog Log MACT NSPS NESHAP'!K$2:K$607,'Smog Log MACT NSPS NESHAP'!A$2:A$607,'Complexity Sum scenario'!D139)</f>
        <v>1</v>
      </c>
      <c r="G139"/>
    </row>
    <row r="140" spans="1:7" x14ac:dyDescent="0.25">
      <c r="C140" t="s">
        <v>540</v>
      </c>
      <c r="D140" s="26" t="s">
        <v>539</v>
      </c>
      <c r="E140" s="17">
        <f>SUMIFS('Smog Log MACT NSPS NESHAP'!K$2:K$607,'Smog Log MACT NSPS NESHAP'!A$2:A$607,'Complexity Sum scenario'!D140)</f>
        <v>1</v>
      </c>
      <c r="G140"/>
    </row>
    <row r="141" spans="1:7" x14ac:dyDescent="0.25">
      <c r="A141" t="s">
        <v>1520</v>
      </c>
      <c r="B141" t="s">
        <v>1521</v>
      </c>
      <c r="C141" t="s">
        <v>542</v>
      </c>
      <c r="D141" s="26" t="s">
        <v>541</v>
      </c>
      <c r="E141" s="17">
        <f>SUMIFS('Smog Log MACT NSPS NESHAP'!K$2:K$607,'Smog Log MACT NSPS NESHAP'!A$2:A$607,'Complexity Sum scenario'!D141)</f>
        <v>10</v>
      </c>
      <c r="G141"/>
    </row>
    <row r="142" spans="1:7" x14ac:dyDescent="0.25">
      <c r="A142" t="s">
        <v>1520</v>
      </c>
      <c r="B142" t="s">
        <v>1521</v>
      </c>
      <c r="C142" t="s">
        <v>550</v>
      </c>
      <c r="D142" s="26" t="s">
        <v>549</v>
      </c>
      <c r="E142" s="17">
        <f>SUMIFS('Smog Log MACT NSPS NESHAP'!K$2:K$607,'Smog Log MACT NSPS NESHAP'!A$2:A$607,'Complexity Sum scenario'!D142)</f>
        <v>3</v>
      </c>
      <c r="G142"/>
    </row>
    <row r="143" spans="1:7" x14ac:dyDescent="0.25">
      <c r="A143" t="s">
        <v>1524</v>
      </c>
      <c r="B143" t="s">
        <v>1523</v>
      </c>
      <c r="C143" t="s">
        <v>552</v>
      </c>
      <c r="D143" s="26" t="s">
        <v>551</v>
      </c>
      <c r="E143" s="17">
        <f>SUMIFS('Smog Log MACT NSPS NESHAP'!K$2:K$607,'Smog Log MACT NSPS NESHAP'!A$2:A$607,'Complexity Sum scenario'!D143)</f>
        <v>6</v>
      </c>
      <c r="G143"/>
    </row>
    <row r="144" spans="1:7" x14ac:dyDescent="0.25">
      <c r="A144" t="s">
        <v>1524</v>
      </c>
      <c r="B144" t="s">
        <v>1523</v>
      </c>
      <c r="C144" t="s">
        <v>554</v>
      </c>
      <c r="D144" s="26" t="s">
        <v>553</v>
      </c>
      <c r="E144" s="17">
        <f>SUMIFS('Smog Log MACT NSPS NESHAP'!K$2:K$607,'Smog Log MACT NSPS NESHAP'!A$2:A$607,'Complexity Sum scenario'!D144)</f>
        <v>4</v>
      </c>
      <c r="G144"/>
    </row>
    <row r="145" spans="1:7" x14ac:dyDescent="0.25">
      <c r="A145" t="s">
        <v>1524</v>
      </c>
      <c r="B145" t="s">
        <v>1523</v>
      </c>
      <c r="C145" t="s">
        <v>556</v>
      </c>
      <c r="D145" s="26" t="s">
        <v>555</v>
      </c>
      <c r="E145" s="17">
        <f>SUMIFS('Smog Log MACT NSPS NESHAP'!K$2:K$607,'Smog Log MACT NSPS NESHAP'!A$2:A$607,'Complexity Sum scenario'!D145)</f>
        <v>6</v>
      </c>
      <c r="G145"/>
    </row>
    <row r="146" spans="1:7" x14ac:dyDescent="0.25">
      <c r="A146" t="s">
        <v>1524</v>
      </c>
      <c r="B146" t="s">
        <v>1523</v>
      </c>
      <c r="C146" t="s">
        <v>559</v>
      </c>
      <c r="D146" s="26" t="s">
        <v>558</v>
      </c>
      <c r="E146" s="17">
        <f>SUMIFS('Smog Log MACT NSPS NESHAP'!K$2:K$607,'Smog Log MACT NSPS NESHAP'!A$2:A$607,'Complexity Sum scenario'!D146)</f>
        <v>5</v>
      </c>
      <c r="G146"/>
    </row>
    <row r="147" spans="1:7" x14ac:dyDescent="0.25">
      <c r="A147" t="s">
        <v>1524</v>
      </c>
      <c r="B147" t="s">
        <v>1523</v>
      </c>
      <c r="C147" t="s">
        <v>561</v>
      </c>
      <c r="D147" s="26" t="s">
        <v>560</v>
      </c>
      <c r="E147" s="17">
        <f>SUMIFS('Smog Log MACT NSPS NESHAP'!K$2:K$607,'Smog Log MACT NSPS NESHAP'!A$2:A$607,'Complexity Sum scenario'!D147)</f>
        <v>7</v>
      </c>
      <c r="G147"/>
    </row>
    <row r="148" spans="1:7" x14ac:dyDescent="0.25">
      <c r="A148" t="s">
        <v>1520</v>
      </c>
      <c r="B148" t="s">
        <v>1521</v>
      </c>
      <c r="C148" t="s">
        <v>563</v>
      </c>
      <c r="D148" s="26" t="s">
        <v>562</v>
      </c>
      <c r="E148" s="17">
        <f>SUMIFS('Smog Log MACT NSPS NESHAP'!K$2:K$607,'Smog Log MACT NSPS NESHAP'!A$2:A$607,'Complexity Sum scenario'!D148)</f>
        <v>2</v>
      </c>
      <c r="G148"/>
    </row>
    <row r="149" spans="1:7" x14ac:dyDescent="0.25">
      <c r="A149" t="s">
        <v>1524</v>
      </c>
      <c r="B149" t="s">
        <v>1523</v>
      </c>
      <c r="C149" t="s">
        <v>566</v>
      </c>
      <c r="D149" s="26" t="s">
        <v>565</v>
      </c>
      <c r="E149" s="17">
        <f>SUMIFS('Smog Log MACT NSPS NESHAP'!K$2:K$607,'Smog Log MACT NSPS NESHAP'!A$2:A$607,'Complexity Sum scenario'!D149)</f>
        <v>4</v>
      </c>
      <c r="G149"/>
    </row>
    <row r="150" spans="1:7" x14ac:dyDescent="0.25">
      <c r="A150" t="s">
        <v>1522</v>
      </c>
      <c r="B150" t="s">
        <v>1521</v>
      </c>
      <c r="C150" t="s">
        <v>571</v>
      </c>
      <c r="D150" s="26" t="s">
        <v>570</v>
      </c>
      <c r="E150" s="17">
        <f>SUMIFS('Smog Log MACT NSPS NESHAP'!K$2:K$607,'Smog Log MACT NSPS NESHAP'!A$2:A$607,'Complexity Sum scenario'!D150)</f>
        <v>6</v>
      </c>
      <c r="G150"/>
    </row>
    <row r="151" spans="1:7" x14ac:dyDescent="0.25">
      <c r="A151" t="s">
        <v>1524</v>
      </c>
      <c r="B151" t="s">
        <v>1523</v>
      </c>
      <c r="C151" t="s">
        <v>571</v>
      </c>
      <c r="D151" s="26" t="s">
        <v>575</v>
      </c>
      <c r="E151" s="17">
        <f>SUMIFS('Smog Log MACT NSPS NESHAP'!K$2:K$607,'Smog Log MACT NSPS NESHAP'!A$2:A$607,'Complexity Sum scenario'!D151)</f>
        <v>2</v>
      </c>
      <c r="G151"/>
    </row>
    <row r="152" spans="1:7" x14ac:dyDescent="0.25">
      <c r="A152" t="s">
        <v>1524</v>
      </c>
      <c r="B152" t="s">
        <v>1521</v>
      </c>
      <c r="C152" t="s">
        <v>579</v>
      </c>
      <c r="D152" s="26" t="s">
        <v>578</v>
      </c>
      <c r="E152" s="17">
        <f>SUMIFS('Smog Log MACT NSPS NESHAP'!K$2:K$607,'Smog Log MACT NSPS NESHAP'!A$2:A$607,'Complexity Sum scenario'!D152)</f>
        <v>3</v>
      </c>
      <c r="G152"/>
    </row>
    <row r="153" spans="1:7" x14ac:dyDescent="0.25">
      <c r="A153" t="s">
        <v>1524</v>
      </c>
      <c r="B153" t="s">
        <v>1523</v>
      </c>
      <c r="C153" t="s">
        <v>581</v>
      </c>
      <c r="D153" s="26" t="s">
        <v>580</v>
      </c>
      <c r="E153" s="17">
        <f>SUMIFS('Smog Log MACT NSPS NESHAP'!K$2:K$607,'Smog Log MACT NSPS NESHAP'!A$2:A$607,'Complexity Sum scenario'!D153)</f>
        <v>2</v>
      </c>
      <c r="G153"/>
    </row>
    <row r="154" spans="1:7" x14ac:dyDescent="0.25">
      <c r="A154" t="s">
        <v>1520</v>
      </c>
      <c r="B154" t="s">
        <v>1521</v>
      </c>
      <c r="C154" t="s">
        <v>585</v>
      </c>
      <c r="D154" s="26" t="s">
        <v>584</v>
      </c>
      <c r="E154" s="17">
        <f>SUMIFS('Smog Log MACT NSPS NESHAP'!K$2:K$607,'Smog Log MACT NSPS NESHAP'!A$2:A$607,'Complexity Sum scenario'!D154)</f>
        <v>5</v>
      </c>
      <c r="G154"/>
    </row>
    <row r="155" spans="1:7" x14ac:dyDescent="0.25">
      <c r="A155" t="s">
        <v>1520</v>
      </c>
      <c r="B155" t="s">
        <v>1521</v>
      </c>
      <c r="C155" t="s">
        <v>589</v>
      </c>
      <c r="D155" s="26" t="s">
        <v>588</v>
      </c>
      <c r="E155" s="17">
        <f>SUMIFS('Smog Log MACT NSPS NESHAP'!K$2:K$607,'Smog Log MACT NSPS NESHAP'!A$2:A$607,'Complexity Sum scenario'!D155)</f>
        <v>8</v>
      </c>
      <c r="G155"/>
    </row>
    <row r="156" spans="1:7" x14ac:dyDescent="0.25">
      <c r="A156" t="s">
        <v>1524</v>
      </c>
      <c r="B156" t="s">
        <v>1523</v>
      </c>
      <c r="C156" t="s">
        <v>591</v>
      </c>
      <c r="D156" s="26" t="s">
        <v>590</v>
      </c>
      <c r="E156" s="17">
        <f>SUMIFS('Smog Log MACT NSPS NESHAP'!K$2:K$607,'Smog Log MACT NSPS NESHAP'!A$2:A$607,'Complexity Sum scenario'!D156)</f>
        <v>10</v>
      </c>
      <c r="G156"/>
    </row>
    <row r="157" spans="1:7" x14ac:dyDescent="0.25">
      <c r="A157" t="s">
        <v>1524</v>
      </c>
      <c r="B157" t="s">
        <v>1523</v>
      </c>
      <c r="C157" t="s">
        <v>596</v>
      </c>
      <c r="D157" s="26" t="s">
        <v>595</v>
      </c>
      <c r="E157" s="17">
        <f>SUMIFS('Smog Log MACT NSPS NESHAP'!K$2:K$607,'Smog Log MACT NSPS NESHAP'!A$2:A$607,'Complexity Sum scenario'!D157)</f>
        <v>4</v>
      </c>
      <c r="G157"/>
    </row>
    <row r="158" spans="1:7" x14ac:dyDescent="0.25">
      <c r="A158" t="s">
        <v>1520</v>
      </c>
      <c r="B158" t="s">
        <v>1523</v>
      </c>
      <c r="C158" t="s">
        <v>598</v>
      </c>
      <c r="D158" s="26" t="s">
        <v>597</v>
      </c>
      <c r="E158" s="17">
        <f>SUMIFS('Smog Log MACT NSPS NESHAP'!K$2:K$607,'Smog Log MACT NSPS NESHAP'!A$2:A$607,'Complexity Sum scenario'!D158)</f>
        <v>2</v>
      </c>
      <c r="G158"/>
    </row>
    <row r="159" spans="1:7" x14ac:dyDescent="0.25">
      <c r="A159" t="s">
        <v>1520</v>
      </c>
      <c r="B159" t="s">
        <v>1523</v>
      </c>
      <c r="C159" t="s">
        <v>601</v>
      </c>
      <c r="D159" s="26" t="s">
        <v>600</v>
      </c>
      <c r="E159" s="17">
        <f>SUMIFS('Smog Log MACT NSPS NESHAP'!K$2:K$607,'Smog Log MACT NSPS NESHAP'!A$2:A$607,'Complexity Sum scenario'!D159)</f>
        <v>4</v>
      </c>
      <c r="G159"/>
    </row>
    <row r="160" spans="1:7" x14ac:dyDescent="0.25">
      <c r="A160" t="s">
        <v>1524</v>
      </c>
      <c r="B160" t="s">
        <v>1523</v>
      </c>
      <c r="C160" t="s">
        <v>603</v>
      </c>
      <c r="D160" s="26" t="s">
        <v>602</v>
      </c>
      <c r="E160" s="17">
        <f>SUMIFS('Smog Log MACT NSPS NESHAP'!K$2:K$607,'Smog Log MACT NSPS NESHAP'!A$2:A$607,'Complexity Sum scenario'!D160)</f>
        <v>3</v>
      </c>
      <c r="G160"/>
    </row>
    <row r="161" spans="1:7" x14ac:dyDescent="0.25">
      <c r="A161" t="s">
        <v>1524</v>
      </c>
      <c r="B161" t="s">
        <v>1523</v>
      </c>
      <c r="C161" t="s">
        <v>605</v>
      </c>
      <c r="D161" s="26" t="s">
        <v>604</v>
      </c>
      <c r="E161" s="17">
        <f>SUMIFS('Smog Log MACT NSPS NESHAP'!K$2:K$607,'Smog Log MACT NSPS NESHAP'!A$2:A$607,'Complexity Sum scenario'!D161)</f>
        <v>2</v>
      </c>
      <c r="G161"/>
    </row>
    <row r="162" spans="1:7" x14ac:dyDescent="0.25">
      <c r="A162" t="s">
        <v>1520</v>
      </c>
      <c r="B162" t="s">
        <v>1523</v>
      </c>
      <c r="C162" t="s">
        <v>609</v>
      </c>
      <c r="D162" s="26" t="s">
        <v>608</v>
      </c>
      <c r="E162" s="17">
        <f>SUMIFS('Smog Log MACT NSPS NESHAP'!K$2:K$607,'Smog Log MACT NSPS NESHAP'!A$2:A$607,'Complexity Sum scenario'!D162)</f>
        <v>4</v>
      </c>
      <c r="G162"/>
    </row>
    <row r="163" spans="1:7" x14ac:dyDescent="0.25">
      <c r="A163" t="s">
        <v>1522</v>
      </c>
      <c r="B163" t="s">
        <v>1523</v>
      </c>
      <c r="C163" t="s">
        <v>612</v>
      </c>
      <c r="D163" s="26" t="s">
        <v>611</v>
      </c>
      <c r="E163" s="17">
        <f>SUMIFS('Smog Log MACT NSPS NESHAP'!K$2:K$607,'Smog Log MACT NSPS NESHAP'!A$2:A$607,'Complexity Sum scenario'!D163)</f>
        <v>3</v>
      </c>
      <c r="G163"/>
    </row>
    <row r="164" spans="1:7" x14ac:dyDescent="0.25">
      <c r="A164" t="s">
        <v>1522</v>
      </c>
      <c r="B164" t="s">
        <v>1523</v>
      </c>
      <c r="C164" t="s">
        <v>614</v>
      </c>
      <c r="D164" s="26" t="s">
        <v>613</v>
      </c>
      <c r="E164" s="17">
        <f>SUMIFS('Smog Log MACT NSPS NESHAP'!K$2:K$607,'Smog Log MACT NSPS NESHAP'!A$2:A$607,'Complexity Sum scenario'!D164)</f>
        <v>4</v>
      </c>
      <c r="G164"/>
    </row>
    <row r="165" spans="1:7" x14ac:dyDescent="0.25">
      <c r="A165" t="s">
        <v>1524</v>
      </c>
      <c r="B165" t="s">
        <v>1521</v>
      </c>
      <c r="C165" t="s">
        <v>620</v>
      </c>
      <c r="D165" s="26" t="s">
        <v>619</v>
      </c>
      <c r="E165" s="17">
        <f>SUMIFS('Smog Log MACT NSPS NESHAP'!K$2:K$607,'Smog Log MACT NSPS NESHAP'!A$2:A$607,'Complexity Sum scenario'!D165)</f>
        <v>5</v>
      </c>
      <c r="G165"/>
    </row>
    <row r="166" spans="1:7" x14ac:dyDescent="0.25">
      <c r="A166" t="s">
        <v>1524</v>
      </c>
      <c r="B166" t="s">
        <v>1523</v>
      </c>
      <c r="C166" t="s">
        <v>626</v>
      </c>
      <c r="D166" s="26" t="s">
        <v>625</v>
      </c>
      <c r="E166" s="17">
        <f>SUMIFS('Smog Log MACT NSPS NESHAP'!K$2:K$607,'Smog Log MACT NSPS NESHAP'!A$2:A$607,'Complexity Sum scenario'!D166)</f>
        <v>7</v>
      </c>
      <c r="G166"/>
    </row>
    <row r="167" spans="1:7" x14ac:dyDescent="0.25">
      <c r="A167" t="s">
        <v>1520</v>
      </c>
      <c r="B167" t="s">
        <v>1523</v>
      </c>
      <c r="C167" t="s">
        <v>631</v>
      </c>
      <c r="D167" s="26" t="s">
        <v>630</v>
      </c>
      <c r="E167" s="17">
        <f>SUMIFS('Smog Log MACT NSPS NESHAP'!K$2:K$607,'Smog Log MACT NSPS NESHAP'!A$2:A$607,'Complexity Sum scenario'!D167)</f>
        <v>4</v>
      </c>
      <c r="G167"/>
    </row>
    <row r="168" spans="1:7" x14ac:dyDescent="0.25">
      <c r="A168" t="s">
        <v>1520</v>
      </c>
      <c r="B168" t="s">
        <v>1521</v>
      </c>
      <c r="C168" t="s">
        <v>633</v>
      </c>
      <c r="D168" s="26" t="s">
        <v>632</v>
      </c>
      <c r="E168" s="17">
        <f>SUMIFS('Smog Log MACT NSPS NESHAP'!K$2:K$607,'Smog Log MACT NSPS NESHAP'!A$2:A$607,'Complexity Sum scenario'!D168)</f>
        <v>2</v>
      </c>
      <c r="G168"/>
    </row>
    <row r="169" spans="1:7" x14ac:dyDescent="0.25">
      <c r="A169" t="s">
        <v>1520</v>
      </c>
      <c r="B169" t="s">
        <v>1521</v>
      </c>
      <c r="C169" t="s">
        <v>636</v>
      </c>
      <c r="D169" s="26" t="s">
        <v>635</v>
      </c>
      <c r="E169" s="17">
        <f>SUMIFS('Smog Log MACT NSPS NESHAP'!K$2:K$607,'Smog Log MACT NSPS NESHAP'!A$2:A$607,'Complexity Sum scenario'!D169)</f>
        <v>7</v>
      </c>
      <c r="G169"/>
    </row>
    <row r="170" spans="1:7" x14ac:dyDescent="0.25">
      <c r="A170" t="s">
        <v>1520</v>
      </c>
      <c r="B170" t="s">
        <v>1523</v>
      </c>
      <c r="C170" t="s">
        <v>639</v>
      </c>
      <c r="D170" s="26" t="s">
        <v>638</v>
      </c>
      <c r="E170" s="17">
        <f>SUMIFS('Smog Log MACT NSPS NESHAP'!K$2:K$607,'Smog Log MACT NSPS NESHAP'!A$2:A$607,'Complexity Sum scenario'!D170)</f>
        <v>1</v>
      </c>
      <c r="G170"/>
    </row>
    <row r="171" spans="1:7" x14ac:dyDescent="0.25">
      <c r="A171" t="s">
        <v>1522</v>
      </c>
      <c r="B171" t="s">
        <v>1521</v>
      </c>
      <c r="C171" t="s">
        <v>642</v>
      </c>
      <c r="D171" s="26" t="s">
        <v>641</v>
      </c>
      <c r="E171" s="17">
        <f>SUMIFS('Smog Log MACT NSPS NESHAP'!K$2:K$607,'Smog Log MACT NSPS NESHAP'!A$2:A$607,'Complexity Sum scenario'!D171)</f>
        <v>9</v>
      </c>
      <c r="G171"/>
    </row>
    <row r="172" spans="1:7" x14ac:dyDescent="0.25">
      <c r="A172" t="s">
        <v>1524</v>
      </c>
      <c r="B172" t="s">
        <v>1523</v>
      </c>
      <c r="C172" t="s">
        <v>647</v>
      </c>
      <c r="D172" s="26" t="s">
        <v>646</v>
      </c>
      <c r="E172" s="17">
        <f>SUMIFS('Smog Log MACT NSPS NESHAP'!K$2:K$607,'Smog Log MACT NSPS NESHAP'!A$2:A$607,'Complexity Sum scenario'!D172)</f>
        <v>1</v>
      </c>
      <c r="G172"/>
    </row>
    <row r="173" spans="1:7" x14ac:dyDescent="0.25">
      <c r="A173" t="s">
        <v>1524</v>
      </c>
      <c r="B173" t="s">
        <v>1523</v>
      </c>
      <c r="C173" t="s">
        <v>650</v>
      </c>
      <c r="D173" s="26" t="s">
        <v>649</v>
      </c>
      <c r="E173" s="17">
        <f>SUMIFS('Smog Log MACT NSPS NESHAP'!K$2:K$607,'Smog Log MACT NSPS NESHAP'!A$2:A$607,'Complexity Sum scenario'!D173)</f>
        <v>7</v>
      </c>
      <c r="G173"/>
    </row>
    <row r="174" spans="1:7" x14ac:dyDescent="0.25">
      <c r="A174" t="s">
        <v>1524</v>
      </c>
      <c r="B174" t="s">
        <v>1523</v>
      </c>
      <c r="C174" t="s">
        <v>653</v>
      </c>
      <c r="D174" s="26" t="s">
        <v>652</v>
      </c>
      <c r="E174" s="17">
        <f>SUMIFS('Smog Log MACT NSPS NESHAP'!K$2:K$607,'Smog Log MACT NSPS NESHAP'!A$2:A$607,'Complexity Sum scenario'!D174)</f>
        <v>4</v>
      </c>
      <c r="G174"/>
    </row>
    <row r="175" spans="1:7" x14ac:dyDescent="0.25">
      <c r="A175" t="s">
        <v>1524</v>
      </c>
      <c r="B175" t="s">
        <v>1523</v>
      </c>
      <c r="C175" t="s">
        <v>1543</v>
      </c>
      <c r="D175" s="26" t="s">
        <v>1516</v>
      </c>
      <c r="E175" s="17">
        <f>SUMIFS('Smog Log MACT NSPS NESHAP'!K$2:K$607,'Smog Log MACT NSPS NESHAP'!A$2:A$607,'Complexity Sum scenario'!D175)</f>
        <v>0</v>
      </c>
      <c r="G175"/>
    </row>
    <row r="176" spans="1:7" x14ac:dyDescent="0.25">
      <c r="A176" t="s">
        <v>1524</v>
      </c>
      <c r="B176" t="s">
        <v>1523</v>
      </c>
      <c r="C176" t="s">
        <v>655</v>
      </c>
      <c r="D176" s="26" t="s">
        <v>654</v>
      </c>
      <c r="E176" s="17">
        <f>SUMIFS('Smog Log MACT NSPS NESHAP'!K$2:K$607,'Smog Log MACT NSPS NESHAP'!A$2:A$607,'Complexity Sum scenario'!D176)</f>
        <v>3</v>
      </c>
      <c r="G176"/>
    </row>
    <row r="177" spans="1:7" x14ac:dyDescent="0.25">
      <c r="A177" t="s">
        <v>1522</v>
      </c>
      <c r="B177" t="s">
        <v>1521</v>
      </c>
      <c r="C177" t="s">
        <v>657</v>
      </c>
      <c r="D177" s="26" t="s">
        <v>656</v>
      </c>
      <c r="E177" s="17">
        <f>SUMIFS('Smog Log MACT NSPS NESHAP'!K$2:K$607,'Smog Log MACT NSPS NESHAP'!A$2:A$607,'Complexity Sum scenario'!D177)</f>
        <v>14</v>
      </c>
      <c r="G177"/>
    </row>
    <row r="178" spans="1:7" x14ac:dyDescent="0.25">
      <c r="A178" t="s">
        <v>1520</v>
      </c>
      <c r="B178" t="s">
        <v>1521</v>
      </c>
      <c r="C178" t="s">
        <v>659</v>
      </c>
      <c r="D178" s="26" t="s">
        <v>658</v>
      </c>
      <c r="E178" s="17">
        <f>SUMIFS('Smog Log MACT NSPS NESHAP'!K$2:K$607,'Smog Log MACT NSPS NESHAP'!A$2:A$607,'Complexity Sum scenario'!D178)</f>
        <v>7</v>
      </c>
      <c r="G178"/>
    </row>
    <row r="179" spans="1:7" x14ac:dyDescent="0.25">
      <c r="A179" t="s">
        <v>1520</v>
      </c>
      <c r="B179" t="s">
        <v>1521</v>
      </c>
      <c r="C179" t="s">
        <v>661</v>
      </c>
      <c r="D179" s="26" t="s">
        <v>660</v>
      </c>
      <c r="E179" s="17">
        <f>SUMIFS('Smog Log MACT NSPS NESHAP'!K$2:K$607,'Smog Log MACT NSPS NESHAP'!A$2:A$607,'Complexity Sum scenario'!D179)</f>
        <v>5</v>
      </c>
      <c r="G179"/>
    </row>
    <row r="180" spans="1:7" x14ac:dyDescent="0.25">
      <c r="A180" t="s">
        <v>1524</v>
      </c>
      <c r="B180" t="s">
        <v>1523</v>
      </c>
      <c r="C180" t="s">
        <v>663</v>
      </c>
      <c r="D180" s="26" t="s">
        <v>662</v>
      </c>
      <c r="E180" s="17">
        <f>SUMIFS('Smog Log MACT NSPS NESHAP'!K$2:K$607,'Smog Log MACT NSPS NESHAP'!A$2:A$607,'Complexity Sum scenario'!D180)</f>
        <v>5</v>
      </c>
      <c r="G180"/>
    </row>
    <row r="181" spans="1:7" x14ac:dyDescent="0.25">
      <c r="A181" t="s">
        <v>1524</v>
      </c>
      <c r="B181" t="s">
        <v>1523</v>
      </c>
      <c r="C181" t="s">
        <v>665</v>
      </c>
      <c r="D181" s="26" t="s">
        <v>664</v>
      </c>
      <c r="E181" s="17">
        <f>SUMIFS('Smog Log MACT NSPS NESHAP'!K$2:K$607,'Smog Log MACT NSPS NESHAP'!A$2:A$607,'Complexity Sum scenario'!D181)</f>
        <v>2</v>
      </c>
      <c r="G181"/>
    </row>
    <row r="182" spans="1:7" x14ac:dyDescent="0.25">
      <c r="A182" t="s">
        <v>1520</v>
      </c>
      <c r="B182" t="s">
        <v>1523</v>
      </c>
      <c r="C182" t="s">
        <v>667</v>
      </c>
      <c r="D182" s="26" t="s">
        <v>666</v>
      </c>
      <c r="E182" s="17">
        <f>SUMIFS('Smog Log MACT NSPS NESHAP'!K$2:K$607,'Smog Log MACT NSPS NESHAP'!A$2:A$607,'Complexity Sum scenario'!D182)</f>
        <v>9</v>
      </c>
      <c r="G182"/>
    </row>
    <row r="183" spans="1:7" x14ac:dyDescent="0.25">
      <c r="A183" t="s">
        <v>1522</v>
      </c>
      <c r="B183" t="s">
        <v>1521</v>
      </c>
      <c r="C183" t="s">
        <v>671</v>
      </c>
      <c r="D183" s="26" t="s">
        <v>670</v>
      </c>
      <c r="E183" s="17">
        <f>SUMIFS('Smog Log MACT NSPS NESHAP'!K$2:K$607,'Smog Log MACT NSPS NESHAP'!A$2:A$607,'Complexity Sum scenario'!D183)</f>
        <v>14</v>
      </c>
      <c r="G183"/>
    </row>
    <row r="184" spans="1:7" x14ac:dyDescent="0.25">
      <c r="A184" t="s">
        <v>1524</v>
      </c>
      <c r="B184" t="s">
        <v>1523</v>
      </c>
      <c r="C184" t="s">
        <v>673</v>
      </c>
      <c r="D184" s="26" t="s">
        <v>672</v>
      </c>
      <c r="E184" s="17">
        <f>SUMIFS('Smog Log MACT NSPS NESHAP'!K$2:K$607,'Smog Log MACT NSPS NESHAP'!A$2:A$607,'Complexity Sum scenario'!D184)</f>
        <v>5</v>
      </c>
      <c r="G184"/>
    </row>
    <row r="185" spans="1:7" x14ac:dyDescent="0.25">
      <c r="A185" t="s">
        <v>1522</v>
      </c>
      <c r="B185" t="s">
        <v>1521</v>
      </c>
      <c r="C185" t="s">
        <v>676</v>
      </c>
      <c r="D185" s="26" t="s">
        <v>675</v>
      </c>
      <c r="E185" s="17">
        <f>SUMIFS('Smog Log MACT NSPS NESHAP'!K$2:K$607,'Smog Log MACT NSPS NESHAP'!A$2:A$607,'Complexity Sum scenario'!D185)</f>
        <v>58</v>
      </c>
      <c r="G185"/>
    </row>
    <row r="186" spans="1:7" x14ac:dyDescent="0.25">
      <c r="A186" t="s">
        <v>1520</v>
      </c>
      <c r="B186" t="s">
        <v>1523</v>
      </c>
      <c r="C186" t="s">
        <v>688</v>
      </c>
      <c r="D186" s="26" t="s">
        <v>687</v>
      </c>
      <c r="E186" s="17">
        <f>SUMIFS('Smog Log MACT NSPS NESHAP'!K$2:K$607,'Smog Log MACT NSPS NESHAP'!A$2:A$607,'Complexity Sum scenario'!D186)</f>
        <v>4</v>
      </c>
      <c r="G186"/>
    </row>
    <row r="187" spans="1:7" x14ac:dyDescent="0.25">
      <c r="A187" t="s">
        <v>1524</v>
      </c>
      <c r="B187" t="s">
        <v>1521</v>
      </c>
      <c r="C187" t="s">
        <v>690</v>
      </c>
      <c r="D187" s="26" t="s">
        <v>689</v>
      </c>
      <c r="E187" s="17">
        <f>SUMIFS('Smog Log MACT NSPS NESHAP'!K$2:K$607,'Smog Log MACT NSPS NESHAP'!A$2:A$607,'Complexity Sum scenario'!D187)</f>
        <v>5</v>
      </c>
      <c r="G187"/>
    </row>
    <row r="188" spans="1:7" x14ac:dyDescent="0.25">
      <c r="A188" t="s">
        <v>1522</v>
      </c>
      <c r="B188" t="s">
        <v>1523</v>
      </c>
      <c r="C188" t="s">
        <v>692</v>
      </c>
      <c r="D188" s="26" t="s">
        <v>691</v>
      </c>
      <c r="E188" s="17">
        <f>SUMIFS('Smog Log MACT NSPS NESHAP'!K$2:K$607,'Smog Log MACT NSPS NESHAP'!A$2:A$607,'Complexity Sum scenario'!D188)</f>
        <v>15</v>
      </c>
      <c r="G188"/>
    </row>
    <row r="189" spans="1:7" x14ac:dyDescent="0.25">
      <c r="A189" t="s">
        <v>1524</v>
      </c>
      <c r="B189" t="s">
        <v>1523</v>
      </c>
      <c r="C189" t="s">
        <v>695</v>
      </c>
      <c r="D189" s="26" t="s">
        <v>694</v>
      </c>
      <c r="E189" s="17">
        <f>SUMIFS('Smog Log MACT NSPS NESHAP'!K$2:K$607,'Smog Log MACT NSPS NESHAP'!A$2:A$607,'Complexity Sum scenario'!D189)</f>
        <v>8</v>
      </c>
      <c r="G189"/>
    </row>
    <row r="190" spans="1:7" x14ac:dyDescent="0.25">
      <c r="A190" t="s">
        <v>1520</v>
      </c>
      <c r="B190" t="s">
        <v>1523</v>
      </c>
      <c r="C190" t="s">
        <v>701</v>
      </c>
      <c r="D190" s="26" t="s">
        <v>700</v>
      </c>
      <c r="E190" s="17">
        <f>SUMIFS('Smog Log MACT NSPS NESHAP'!K$2:K$607,'Smog Log MACT NSPS NESHAP'!A$2:A$607,'Complexity Sum scenario'!D190)</f>
        <v>3</v>
      </c>
      <c r="G190"/>
    </row>
    <row r="191" spans="1:7" x14ac:dyDescent="0.25">
      <c r="A191" t="s">
        <v>1524</v>
      </c>
      <c r="B191" t="s">
        <v>1523</v>
      </c>
      <c r="C191" t="s">
        <v>705</v>
      </c>
      <c r="D191" s="26" t="s">
        <v>704</v>
      </c>
      <c r="E191" s="17">
        <f>SUMIFS('Smog Log MACT NSPS NESHAP'!K$2:K$607,'Smog Log MACT NSPS NESHAP'!A$2:A$607,'Complexity Sum scenario'!D191)</f>
        <v>3</v>
      </c>
      <c r="G191"/>
    </row>
    <row r="192" spans="1:7" x14ac:dyDescent="0.25">
      <c r="A192" t="s">
        <v>1520</v>
      </c>
      <c r="B192" t="s">
        <v>1521</v>
      </c>
      <c r="C192" t="s">
        <v>708</v>
      </c>
      <c r="D192" s="26" t="s">
        <v>707</v>
      </c>
      <c r="E192" s="17">
        <f>SUMIFS('Smog Log MACT NSPS NESHAP'!K$2:K$607,'Smog Log MACT NSPS NESHAP'!A$2:A$607,'Complexity Sum scenario'!D192)</f>
        <v>4</v>
      </c>
      <c r="G192"/>
    </row>
    <row r="193" spans="1:8" x14ac:dyDescent="0.25">
      <c r="A193" t="s">
        <v>1524</v>
      </c>
      <c r="B193" t="s">
        <v>1523</v>
      </c>
      <c r="C193" t="s">
        <v>710</v>
      </c>
      <c r="D193" s="26" t="s">
        <v>709</v>
      </c>
      <c r="E193" s="17">
        <f>SUMIFS('Smog Log MACT NSPS NESHAP'!K$2:K$607,'Smog Log MACT NSPS NESHAP'!A$2:A$607,'Complexity Sum scenario'!D193)</f>
        <v>16</v>
      </c>
      <c r="G193"/>
    </row>
    <row r="194" spans="1:8" x14ac:dyDescent="0.25">
      <c r="A194" t="s">
        <v>1520</v>
      </c>
      <c r="B194" t="s">
        <v>1523</v>
      </c>
      <c r="C194" t="s">
        <v>714</v>
      </c>
      <c r="D194" s="26" t="s">
        <v>713</v>
      </c>
      <c r="E194" s="17">
        <f>SUMIFS('Smog Log MACT NSPS NESHAP'!K$2:K$607,'Smog Log MACT NSPS NESHAP'!A$2:A$607,'Complexity Sum scenario'!D194)</f>
        <v>3</v>
      </c>
      <c r="G194"/>
    </row>
    <row r="195" spans="1:8" x14ac:dyDescent="0.25">
      <c r="A195" t="s">
        <v>1522</v>
      </c>
      <c r="B195" t="s">
        <v>1523</v>
      </c>
      <c r="C195" t="s">
        <v>716</v>
      </c>
      <c r="D195" s="26" t="s">
        <v>715</v>
      </c>
      <c r="E195" s="17">
        <f>SUMIFS('Smog Log MACT NSPS NESHAP'!K$2:K$607,'Smog Log MACT NSPS NESHAP'!A$2:A$607,'Complexity Sum scenario'!D195)</f>
        <v>3</v>
      </c>
      <c r="G195"/>
    </row>
    <row r="196" spans="1:8" x14ac:dyDescent="0.25">
      <c r="A196" t="s">
        <v>1522</v>
      </c>
      <c r="B196" t="s">
        <v>1521</v>
      </c>
      <c r="C196" t="s">
        <v>719</v>
      </c>
      <c r="D196" s="26" t="s">
        <v>718</v>
      </c>
      <c r="E196" s="17">
        <f>SUMIFS('Smog Log MACT NSPS NESHAP'!K$2:K$607,'Smog Log MACT NSPS NESHAP'!A$2:A$607,'Complexity Sum scenario'!D196)</f>
        <v>14</v>
      </c>
      <c r="G196"/>
    </row>
    <row r="197" spans="1:8" x14ac:dyDescent="0.25">
      <c r="A197" t="s">
        <v>1524</v>
      </c>
      <c r="B197" t="s">
        <v>1523</v>
      </c>
      <c r="C197" t="s">
        <v>724</v>
      </c>
      <c r="D197" s="26" t="s">
        <v>723</v>
      </c>
      <c r="E197" s="17">
        <f>SUMIFS('Smog Log MACT NSPS NESHAP'!K$2:K$607,'Smog Log MACT NSPS NESHAP'!A$2:A$607,'Complexity Sum scenario'!D197)</f>
        <v>6</v>
      </c>
      <c r="G197"/>
    </row>
    <row r="198" spans="1:8" x14ac:dyDescent="0.25">
      <c r="A198" t="s">
        <v>1520</v>
      </c>
      <c r="B198" t="s">
        <v>1521</v>
      </c>
      <c r="C198" t="s">
        <v>729</v>
      </c>
      <c r="D198" s="26" t="s">
        <v>728</v>
      </c>
      <c r="E198" s="17">
        <f>SUMIFS('Smog Log MACT NSPS NESHAP'!K$2:K$607,'Smog Log MACT NSPS NESHAP'!A$2:A$607,'Complexity Sum scenario'!D198)</f>
        <v>5</v>
      </c>
      <c r="G198"/>
    </row>
    <row r="199" spans="1:8" x14ac:dyDescent="0.25">
      <c r="A199" t="s">
        <v>1522</v>
      </c>
      <c r="B199" t="s">
        <v>1523</v>
      </c>
      <c r="C199" t="s">
        <v>731</v>
      </c>
      <c r="D199" s="26" t="s">
        <v>730</v>
      </c>
      <c r="E199" s="17">
        <f>SUMIFS('Smog Log MACT NSPS NESHAP'!K$2:K$607,'Smog Log MACT NSPS NESHAP'!A$2:A$607,'Complexity Sum scenario'!D199)</f>
        <v>3</v>
      </c>
      <c r="G199"/>
    </row>
    <row r="200" spans="1:8" x14ac:dyDescent="0.25">
      <c r="A200" t="s">
        <v>1524</v>
      </c>
      <c r="B200" t="s">
        <v>1523</v>
      </c>
      <c r="C200" t="s">
        <v>733</v>
      </c>
      <c r="D200" s="26" t="s">
        <v>732</v>
      </c>
      <c r="E200" s="17">
        <f>SUMIFS('Smog Log MACT NSPS NESHAP'!K$2:K$607,'Smog Log MACT NSPS NESHAP'!A$2:A$607,'Complexity Sum scenario'!D200)</f>
        <v>4</v>
      </c>
      <c r="G200"/>
    </row>
    <row r="201" spans="1:8" x14ac:dyDescent="0.25">
      <c r="A201" t="s">
        <v>1522</v>
      </c>
      <c r="B201" t="s">
        <v>1523</v>
      </c>
      <c r="C201" t="s">
        <v>738</v>
      </c>
      <c r="D201" s="26" t="s">
        <v>737</v>
      </c>
      <c r="E201" s="17">
        <f>SUMIFS('Smog Log MACT NSPS NESHAP'!K$2:K$607,'Smog Log MACT NSPS NESHAP'!A$2:A$607,'Complexity Sum scenario'!D201)</f>
        <v>4</v>
      </c>
      <c r="G201"/>
    </row>
    <row r="202" spans="1:8" ht="18.75" x14ac:dyDescent="0.3">
      <c r="A202" t="s">
        <v>1520</v>
      </c>
      <c r="B202" t="s">
        <v>1523</v>
      </c>
      <c r="C202" t="s">
        <v>740</v>
      </c>
      <c r="D202" s="26" t="s">
        <v>739</v>
      </c>
      <c r="E202" s="17">
        <f>SUMIFS('Smog Log MACT NSPS NESHAP'!K$2:K$607,'Smog Log MACT NSPS NESHAP'!A$2:A$607,'Complexity Sum scenario'!D202)</f>
        <v>2</v>
      </c>
      <c r="G202"/>
      <c r="H202" s="15"/>
    </row>
    <row r="203" spans="1:8" x14ac:dyDescent="0.25">
      <c r="A203" t="s">
        <v>1520</v>
      </c>
      <c r="B203" t="s">
        <v>1521</v>
      </c>
      <c r="C203" t="s">
        <v>742</v>
      </c>
      <c r="D203" s="26" t="s">
        <v>741</v>
      </c>
      <c r="E203" s="17">
        <f>SUMIFS('Smog Log MACT NSPS NESHAP'!K$2:K$607,'Smog Log MACT NSPS NESHAP'!A$2:A$607,'Complexity Sum scenario'!D203)</f>
        <v>8</v>
      </c>
      <c r="G203"/>
    </row>
    <row r="204" spans="1:8" x14ac:dyDescent="0.25">
      <c r="A204" t="s">
        <v>1520</v>
      </c>
      <c r="B204" t="s">
        <v>1521</v>
      </c>
      <c r="C204" t="s">
        <v>744</v>
      </c>
      <c r="D204" s="26" t="s">
        <v>743</v>
      </c>
      <c r="E204" s="17">
        <f>SUMIFS('Smog Log MACT NSPS NESHAP'!K$2:K$607,'Smog Log MACT NSPS NESHAP'!A$2:A$607,'Complexity Sum scenario'!D204)</f>
        <v>1</v>
      </c>
      <c r="G204"/>
    </row>
    <row r="205" spans="1:8" x14ac:dyDescent="0.25">
      <c r="A205" t="s">
        <v>1520</v>
      </c>
      <c r="B205" t="s">
        <v>1523</v>
      </c>
      <c r="C205" t="s">
        <v>746</v>
      </c>
      <c r="D205" s="26" t="s">
        <v>745</v>
      </c>
      <c r="E205" s="17">
        <f>SUMIFS('Smog Log MACT NSPS NESHAP'!K$2:K$607,'Smog Log MACT NSPS NESHAP'!A$2:A$607,'Complexity Sum scenario'!D205)</f>
        <v>3</v>
      </c>
      <c r="G205"/>
    </row>
    <row r="206" spans="1:8" x14ac:dyDescent="0.25">
      <c r="A206" t="s">
        <v>1524</v>
      </c>
      <c r="B206" t="s">
        <v>1523</v>
      </c>
      <c r="C206" t="s">
        <v>749</v>
      </c>
      <c r="D206" s="26" t="s">
        <v>748</v>
      </c>
      <c r="E206" s="17">
        <f>SUMIFS('Smog Log MACT NSPS NESHAP'!K$2:K$607,'Smog Log MACT NSPS NESHAP'!A$2:A$607,'Complexity Sum scenario'!D206)</f>
        <v>1</v>
      </c>
      <c r="G206"/>
    </row>
    <row r="207" spans="1:8" x14ac:dyDescent="0.25">
      <c r="A207" t="s">
        <v>1524</v>
      </c>
      <c r="B207" t="s">
        <v>1521</v>
      </c>
      <c r="C207" t="s">
        <v>751</v>
      </c>
      <c r="D207" s="26" t="s">
        <v>750</v>
      </c>
      <c r="E207" s="17">
        <f>SUMIFS('Smog Log MACT NSPS NESHAP'!K$2:K$607,'Smog Log MACT NSPS NESHAP'!A$2:A$607,'Complexity Sum scenario'!D207)</f>
        <v>7</v>
      </c>
      <c r="G207"/>
    </row>
    <row r="208" spans="1:8" x14ac:dyDescent="0.25">
      <c r="A208" t="s">
        <v>1520</v>
      </c>
      <c r="B208" t="s">
        <v>1523</v>
      </c>
      <c r="C208" t="s">
        <v>756</v>
      </c>
      <c r="D208" s="26" t="s">
        <v>755</v>
      </c>
      <c r="E208" s="17">
        <f>SUMIFS('Smog Log MACT NSPS NESHAP'!K$2:K$607,'Smog Log MACT NSPS NESHAP'!A$2:A$607,'Complexity Sum scenario'!D208)</f>
        <v>4</v>
      </c>
      <c r="G208"/>
    </row>
    <row r="209" spans="1:7" x14ac:dyDescent="0.25">
      <c r="A209" t="s">
        <v>1520</v>
      </c>
      <c r="B209" t="s">
        <v>1523</v>
      </c>
      <c r="C209" t="s">
        <v>760</v>
      </c>
      <c r="D209" s="26" t="s">
        <v>759</v>
      </c>
      <c r="E209" s="17">
        <f>SUMIFS('Smog Log MACT NSPS NESHAP'!K$2:K$607,'Smog Log MACT NSPS NESHAP'!A$2:A$607,'Complexity Sum scenario'!D209)</f>
        <v>2</v>
      </c>
      <c r="G209"/>
    </row>
    <row r="210" spans="1:7" x14ac:dyDescent="0.25">
      <c r="A210" t="s">
        <v>1524</v>
      </c>
      <c r="B210" t="s">
        <v>1523</v>
      </c>
      <c r="C210" t="s">
        <v>765</v>
      </c>
      <c r="D210" s="26" t="s">
        <v>764</v>
      </c>
      <c r="E210" s="17">
        <f>SUMIFS('Smog Log MACT NSPS NESHAP'!K$2:K$607,'Smog Log MACT NSPS NESHAP'!A$2:A$607,'Complexity Sum scenario'!D210)</f>
        <v>5</v>
      </c>
      <c r="G210"/>
    </row>
    <row r="211" spans="1:7" x14ac:dyDescent="0.25">
      <c r="A211" t="s">
        <v>1522</v>
      </c>
      <c r="B211" t="s">
        <v>1521</v>
      </c>
      <c r="C211" t="s">
        <v>768</v>
      </c>
      <c r="D211" s="26" t="s">
        <v>767</v>
      </c>
      <c r="E211" s="17">
        <f>SUMIFS('Smog Log MACT NSPS NESHAP'!K$2:K$607,'Smog Log MACT NSPS NESHAP'!A$2:A$607,'Complexity Sum scenario'!D211)</f>
        <v>3</v>
      </c>
      <c r="G211"/>
    </row>
    <row r="212" spans="1:7" x14ac:dyDescent="0.25">
      <c r="C212" t="s">
        <v>770</v>
      </c>
      <c r="D212" s="26" t="s">
        <v>769</v>
      </c>
      <c r="E212" s="17">
        <f>SUMIFS('Smog Log MACT NSPS NESHAP'!K$2:K$607,'Smog Log MACT NSPS NESHAP'!A$2:A$607,'Complexity Sum scenario'!D212)</f>
        <v>2</v>
      </c>
      <c r="G212"/>
    </row>
    <row r="213" spans="1:7" x14ac:dyDescent="0.25">
      <c r="A213" t="s">
        <v>1524</v>
      </c>
      <c r="B213" t="s">
        <v>1523</v>
      </c>
      <c r="C213" t="s">
        <v>773</v>
      </c>
      <c r="D213" s="26" t="s">
        <v>772</v>
      </c>
      <c r="E213" s="17">
        <f>SUMIFS('Smog Log MACT NSPS NESHAP'!K$2:K$607,'Smog Log MACT NSPS NESHAP'!A$2:A$607,'Complexity Sum scenario'!D213)</f>
        <v>1</v>
      </c>
      <c r="G213"/>
    </row>
    <row r="214" spans="1:7" x14ac:dyDescent="0.25">
      <c r="A214" t="s">
        <v>1522</v>
      </c>
      <c r="B214" t="s">
        <v>1521</v>
      </c>
      <c r="C214" t="s">
        <v>775</v>
      </c>
      <c r="D214" s="26" t="s">
        <v>774</v>
      </c>
      <c r="E214" s="17">
        <f>SUMIFS('Smog Log MACT NSPS NESHAP'!K$2:K$607,'Smog Log MACT NSPS NESHAP'!A$2:A$607,'Complexity Sum scenario'!D214)</f>
        <v>5</v>
      </c>
      <c r="G214"/>
    </row>
    <row r="215" spans="1:7" x14ac:dyDescent="0.25">
      <c r="A215" t="s">
        <v>1520</v>
      </c>
      <c r="B215" t="s">
        <v>1521</v>
      </c>
      <c r="C215" t="s">
        <v>779</v>
      </c>
      <c r="D215" s="26" t="s">
        <v>778</v>
      </c>
      <c r="E215" s="17">
        <f>SUMIFS('Smog Log MACT NSPS NESHAP'!K$2:K$607,'Smog Log MACT NSPS NESHAP'!A$2:A$607,'Complexity Sum scenario'!D215)</f>
        <v>1</v>
      </c>
      <c r="G215"/>
    </row>
    <row r="216" spans="1:7" x14ac:dyDescent="0.25">
      <c r="A216" t="s">
        <v>1524</v>
      </c>
      <c r="B216" t="s">
        <v>1521</v>
      </c>
      <c r="C216" t="s">
        <v>781</v>
      </c>
      <c r="D216" s="26" t="s">
        <v>780</v>
      </c>
      <c r="E216" s="17">
        <f>SUMIFS('Smog Log MACT NSPS NESHAP'!K$2:K$607,'Smog Log MACT NSPS NESHAP'!A$2:A$607,'Complexity Sum scenario'!D216)</f>
        <v>7</v>
      </c>
      <c r="G216"/>
    </row>
    <row r="217" spans="1:7" x14ac:dyDescent="0.25">
      <c r="G217"/>
    </row>
    <row r="218" spans="1:7" x14ac:dyDescent="0.25">
      <c r="G218"/>
    </row>
  </sheetData>
  <autoFilter ref="D1:E216" xr:uid="{19BAE8AF-1BB0-4F88-842B-37A20F386F38}"/>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Rule Complexity Assignments</vt:lpstr>
      <vt:lpstr>Smog Log MACT NSPS NESHAP</vt:lpstr>
      <vt:lpstr>Fed Rule Count scenario</vt:lpstr>
      <vt:lpstr>Complexity Sum scenario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Johnston</dc:creator>
  <cp:lastModifiedBy>Lida Warden</cp:lastModifiedBy>
  <dcterms:created xsi:type="dcterms:W3CDTF">2022-09-22T14:23:15Z</dcterms:created>
  <dcterms:modified xsi:type="dcterms:W3CDTF">2022-12-13T12:44:29Z</dcterms:modified>
</cp:coreProperties>
</file>