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C:\Users\CSM Consulting\Desktop\Templates and Samples\State Mini Bid Packet\Y26\"/>
    </mc:Choice>
  </mc:AlternateContent>
  <xr:revisionPtr revIDLastSave="0" documentId="13_ncr:1_{BC5A7079-E04C-4F3C-A29B-49429DAB88C7}" xr6:coauthVersionLast="47" xr6:coauthVersionMax="47" xr10:uidLastSave="{00000000-0000-0000-0000-000000000000}"/>
  <bookViews>
    <workbookView xWindow="-120" yWindow="-120" windowWidth="20730" windowHeight="11160" activeTab="1" xr2:uid="{00000000-000D-0000-FFFF-FFFF00000000}"/>
  </bookViews>
  <sheets>
    <sheet name="Category 1 - Broadband" sheetId="10" r:id="rId1"/>
    <sheet name="Category 2 - ALL" sheetId="7" r:id="rId2"/>
    <sheet name="Vendor List" sheetId="6" state="hidden" r:id="rId3"/>
  </sheets>
  <definedNames>
    <definedName name="Cat1BroadbandVendorList">'Vendor List'!$A$3:$A$6</definedName>
    <definedName name="Cat1VoiceVendorList">'Vendor List'!$B$3:$B$9</definedName>
    <definedName name="Cat2ICVendorList">'Vendor List'!$C$3:$C$21</definedName>
    <definedName name="Cat2MIBSVendorList">'Vendor List'!$D$3:$D$22</definedName>
    <definedName name="_xlnm.Print_Area" localSheetId="0">'Category 1 - Broadband'!$A$1:$I$44</definedName>
    <definedName name="_xlnm.Print_Area" localSheetId="1">'Category 2 - ALL'!$A$1:$L$45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25" i="10" l="1"/>
  <c r="G19" i="10"/>
  <c r="G25" i="10" s="1"/>
  <c r="F19" i="10"/>
  <c r="F25" i="10" s="1"/>
  <c r="E19" i="10"/>
  <c r="E25" i="10" s="1"/>
  <c r="G17" i="10"/>
  <c r="F17" i="10"/>
  <c r="E17" i="10"/>
  <c r="D26" i="7"/>
  <c r="L20" i="7"/>
  <c r="L26" i="7" s="1"/>
  <c r="K20" i="7"/>
  <c r="K26" i="7" s="1"/>
  <c r="J20" i="7"/>
  <c r="J26" i="7" s="1"/>
  <c r="I20" i="7"/>
  <c r="I26" i="7" s="1"/>
  <c r="H20" i="7"/>
  <c r="H26" i="7" s="1"/>
  <c r="G20" i="7"/>
  <c r="G26" i="7" s="1"/>
  <c r="F20" i="7"/>
  <c r="F26" i="7" s="1"/>
  <c r="E20" i="7"/>
  <c r="E26" i="7" s="1"/>
  <c r="L18" i="7"/>
  <c r="K18" i="7"/>
  <c r="J18" i="7"/>
  <c r="I18" i="7"/>
  <c r="H18" i="7"/>
  <c r="G18" i="7"/>
  <c r="F18" i="7"/>
  <c r="E18" i="7"/>
  <c r="I19" i="7" l="1"/>
  <c r="K19" i="7"/>
  <c r="E18" i="10"/>
  <c r="F18" i="10"/>
  <c r="G18" i="10"/>
  <c r="J19" i="7"/>
  <c r="H19" i="7"/>
  <c r="L19" i="7"/>
  <c r="F19" i="7"/>
  <c r="E19" i="7"/>
  <c r="G19" i="7"/>
</calcChain>
</file>

<file path=xl/sharedStrings.xml><?xml version="1.0" encoding="utf-8"?>
<sst xmlns="http://schemas.openxmlformats.org/spreadsheetml/2006/main" count="135" uniqueCount="66">
  <si>
    <t xml:space="preserve">Funding Year </t>
  </si>
  <si>
    <t>District Name</t>
  </si>
  <si>
    <t>Bid # (if applicable)</t>
  </si>
  <si>
    <t>Form 470#</t>
  </si>
  <si>
    <t>Allowable Contract Date</t>
  </si>
  <si>
    <t>Project or Service</t>
  </si>
  <si>
    <t>Description</t>
  </si>
  <si>
    <r>
      <rPr>
        <b/>
        <u/>
        <sz val="11"/>
        <color indexed="8"/>
        <rFont val="Calibri"/>
        <family val="2"/>
      </rPr>
      <t>Directions:</t>
    </r>
    <r>
      <rPr>
        <sz val="11"/>
        <color theme="1"/>
        <rFont val="Calibri"/>
        <family val="2"/>
        <scheme val="minor"/>
      </rPr>
      <t xml:space="preserve"> Each factor is worth the same number of points as the weighting percentage. Vendors are rated on how well they meet each factor. The entries for all factors are then totaled for each vendor. The winning bidder is the one with the highest number of total points. The cost of E-Rate eligible goods and services must be weighted most heavily.</t>
    </r>
  </si>
  <si>
    <t>Total Cost of Service to District*</t>
  </si>
  <si>
    <t>No.</t>
  </si>
  <si>
    <t>Factor</t>
  </si>
  <si>
    <t>% of total price points</t>
  </si>
  <si>
    <r>
      <t>Cost of eligible goods and services (</t>
    </r>
    <r>
      <rPr>
        <u/>
        <sz val="11"/>
        <color indexed="8"/>
        <rFont val="Calibri"/>
        <family val="2"/>
      </rPr>
      <t>Must</t>
    </r>
    <r>
      <rPr>
        <sz val="11"/>
        <color theme="1"/>
        <rFont val="Calibri"/>
        <family val="2"/>
        <scheme val="minor"/>
      </rPr>
      <t xml:space="preserve"> have the most available points)</t>
    </r>
  </si>
  <si>
    <t>Past Successful K-12 Experience</t>
  </si>
  <si>
    <t>Understanding of needs</t>
  </si>
  <si>
    <t>Completeness of response</t>
  </si>
  <si>
    <t>Vendor quote meets district's minimum specifications**</t>
  </si>
  <si>
    <t>Total Points</t>
  </si>
  <si>
    <t>Vendor Selected:</t>
  </si>
  <si>
    <t>Approved By:</t>
  </si>
  <si>
    <t>Print Name:</t>
  </si>
  <si>
    <t>Title:</t>
  </si>
  <si>
    <t>Date:</t>
  </si>
  <si>
    <t>E-Rate Mini-Bid Assessment Worksheet</t>
  </si>
  <si>
    <t>N/A</t>
  </si>
  <si>
    <t>Mini-Bid Due Date</t>
  </si>
  <si>
    <t>Cost of E-rate eligible product/service</t>
  </si>
  <si>
    <t>Cost of E-rate ineligible product/service</t>
  </si>
  <si>
    <t>Manufacturer Proposed</t>
  </si>
  <si>
    <t>Mini-Bid Review Committee:</t>
  </si>
  <si>
    <t>AT&amp;T Corporation</t>
  </si>
  <si>
    <t>Education Networks of America</t>
  </si>
  <si>
    <t>EVALUATION NOTES</t>
  </si>
  <si>
    <t>** Per USAC Schools and Libraries News Brief dated December 3, 2010: "Applicants can have a bid evaluation criterion for preferred make and model or for adherence to local IT standards in their bid evaluation matrix."</t>
  </si>
  <si>
    <t>Name:</t>
  </si>
  <si>
    <t>Agency:</t>
  </si>
  <si>
    <t>Carolina Digital Phone, Inc.</t>
  </si>
  <si>
    <t>Encore Technology Group</t>
  </si>
  <si>
    <t>T-Mobile</t>
  </si>
  <si>
    <t>A3 Communications, Inc</t>
  </si>
  <si>
    <t>Applied Network Consulting Group, Inc (ANC)</t>
  </si>
  <si>
    <t>CDW Government, LLC</t>
  </si>
  <si>
    <t>Central Technologies, Inc.</t>
  </si>
  <si>
    <t>Converged Networks</t>
  </si>
  <si>
    <t>Dell Marketing, L.P.</t>
  </si>
  <si>
    <t>Meridian</t>
  </si>
  <si>
    <t>MerIT</t>
  </si>
  <si>
    <t>MXN Corporation</t>
  </si>
  <si>
    <t>PC Solutions &amp; Integration</t>
  </si>
  <si>
    <t>Personal Computer Systems, Inc.</t>
  </si>
  <si>
    <t>Pomeroy IT Solutions Sales Company, Inc</t>
  </si>
  <si>
    <t>Presidio Networked Solutions, LLC</t>
  </si>
  <si>
    <t>SmartWAVE Technologies, LLC</t>
  </si>
  <si>
    <t>SOS Computers, LLC</t>
  </si>
  <si>
    <t>Systems Integration, Inc.</t>
  </si>
  <si>
    <t>Category 2 MIBS</t>
  </si>
  <si>
    <t>Vendor Lists</t>
  </si>
  <si>
    <t>Category 2 IC</t>
  </si>
  <si>
    <t>Category 1 Broadband</t>
  </si>
  <si>
    <t>Category 1 Voice</t>
  </si>
  <si>
    <t>Category 2 Internal Connections</t>
  </si>
  <si>
    <t>Interoperability of proposed solution with existing infrastructure</t>
  </si>
  <si>
    <t>*DO NOT USE the "Total Cost to District" when evaluating "COST" unless all costs are E-Rate eligible. Only consider E-Rate Eligible Cost when scoring cost.</t>
  </si>
  <si>
    <t>Prefered Manufacturer**</t>
  </si>
  <si>
    <t>Vendor quote meets district's minimum specifications</t>
  </si>
  <si>
    <t>Vendor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</si>
</sst>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
    <numFmt numFmtId="165" formatCode="0.000"/>
  </numFmts>
  <fonts count="20"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color rgb="FFC00000"/>
      <name val="Calibri"/>
      <family val="2"/>
      <scheme val="minor"/>
    </font>
    <font>
      <sz val="12"/>
      <name val="Calibri"/>
      <family val="2"/>
      <scheme val="minor"/>
    </font>
    <font>
      <b/>
      <sz val="12"/>
      <color theme="3"/>
      <name val="Calibri"/>
      <family val="2"/>
      <scheme val="minor"/>
    </font>
    <font>
      <sz val="12"/>
      <color theme="1"/>
      <name val="Calibri"/>
      <family val="2"/>
      <scheme val="minor"/>
    </font>
    <font>
      <b/>
      <u/>
      <sz val="11"/>
      <color indexed="8"/>
      <name val="Calibri"/>
      <family val="2"/>
    </font>
    <font>
      <b/>
      <sz val="12"/>
      <color theme="1"/>
      <name val="Calibri"/>
      <family val="2"/>
      <scheme val="minor"/>
    </font>
    <font>
      <b/>
      <i/>
      <sz val="12"/>
      <color theme="1"/>
      <name val="Calibri"/>
      <family val="2"/>
      <scheme val="minor"/>
    </font>
    <font>
      <b/>
      <sz val="8"/>
      <color theme="1"/>
      <name val="Calibri"/>
      <family val="2"/>
      <scheme val="minor"/>
    </font>
    <font>
      <b/>
      <sz val="9"/>
      <color theme="1"/>
      <name val="Calibri"/>
      <family val="2"/>
      <scheme val="minor"/>
    </font>
    <font>
      <sz val="11"/>
      <name val="Calibri"/>
      <family val="2"/>
      <scheme val="minor"/>
    </font>
    <font>
      <u/>
      <sz val="11"/>
      <color indexed="8"/>
      <name val="Calibri"/>
      <family val="2"/>
    </font>
    <font>
      <b/>
      <u/>
      <sz val="11"/>
      <color theme="1"/>
      <name val="Calibri"/>
      <family val="2"/>
      <scheme val="minor"/>
    </font>
    <font>
      <b/>
      <sz val="12"/>
      <name val="Calibri"/>
      <family val="2"/>
      <scheme val="minor"/>
    </font>
    <font>
      <b/>
      <i/>
      <sz val="10"/>
      <color theme="1"/>
      <name val="Calibri"/>
      <family val="2"/>
      <scheme val="minor"/>
    </font>
    <font>
      <sz val="9"/>
      <color theme="1"/>
      <name val="Calibri"/>
      <family val="2"/>
      <scheme val="minor"/>
    </font>
    <font>
      <sz val="12"/>
      <color theme="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6" tint="0.79998168889431442"/>
        <bgColor indexed="64"/>
      </patternFill>
    </fill>
  </fills>
  <borders count="2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s>
  <cellStyleXfs count="2">
    <xf numFmtId="0" fontId="0" fillId="0" borderId="0"/>
    <xf numFmtId="44" fontId="1" fillId="0" borderId="0" applyFont="0" applyFill="0" applyBorder="0" applyAlignment="0" applyProtection="0"/>
  </cellStyleXfs>
  <cellXfs count="93">
    <xf numFmtId="0" fontId="0" fillId="0" borderId="0" xfId="0"/>
    <xf numFmtId="0" fontId="3" fillId="2" borderId="0" xfId="0" applyFont="1" applyFill="1"/>
    <xf numFmtId="0" fontId="0" fillId="2" borderId="0" xfId="0" applyFill="1"/>
    <xf numFmtId="0" fontId="2" fillId="2" borderId="0" xfId="0" applyFont="1" applyFill="1" applyAlignment="1">
      <alignment horizontal="center"/>
    </xf>
    <xf numFmtId="0" fontId="3" fillId="2" borderId="1" xfId="0" applyFont="1" applyFill="1" applyBorder="1" applyAlignment="1">
      <alignment horizontal="center"/>
    </xf>
    <xf numFmtId="0" fontId="0" fillId="2" borderId="1" xfId="0" applyFill="1" applyBorder="1"/>
    <xf numFmtId="0" fontId="0" fillId="2" borderId="2" xfId="0" applyFill="1" applyBorder="1"/>
    <xf numFmtId="1" fontId="0" fillId="2" borderId="2" xfId="0" applyNumberFormat="1" applyFill="1" applyBorder="1" applyAlignment="1">
      <alignment horizontal="left"/>
    </xf>
    <xf numFmtId="0" fontId="4" fillId="2" borderId="0" xfId="0" applyFont="1" applyFill="1"/>
    <xf numFmtId="0" fontId="5" fillId="2" borderId="0" xfId="0" applyFont="1" applyFill="1"/>
    <xf numFmtId="0" fontId="7" fillId="2" borderId="0" xfId="0" applyFont="1" applyFill="1"/>
    <xf numFmtId="0" fontId="0" fillId="2" borderId="0" xfId="0" applyFill="1" applyAlignment="1">
      <alignment horizontal="center" wrapText="1"/>
    </xf>
    <xf numFmtId="0" fontId="9" fillId="2" borderId="0" xfId="0" applyFont="1" applyFill="1" applyBorder="1" applyAlignment="1">
      <alignment horizontal="center"/>
    </xf>
    <xf numFmtId="44" fontId="7" fillId="3" borderId="8" xfId="1" applyFont="1" applyFill="1" applyBorder="1" applyAlignment="1">
      <alignment horizontal="center" wrapText="1"/>
    </xf>
    <xf numFmtId="44" fontId="7" fillId="2" borderId="0" xfId="0" applyNumberFormat="1" applyFont="1" applyFill="1"/>
    <xf numFmtId="0" fontId="9" fillId="2" borderId="1" xfId="0" applyFont="1" applyFill="1" applyBorder="1" applyAlignment="1">
      <alignment horizontal="center"/>
    </xf>
    <xf numFmtId="0" fontId="9" fillId="2" borderId="6" xfId="0" applyFont="1" applyFill="1" applyBorder="1"/>
    <xf numFmtId="0" fontId="11" fillId="2" borderId="8" xfId="0" applyFont="1" applyFill="1" applyBorder="1" applyAlignment="1">
      <alignment horizontal="center" wrapText="1"/>
    </xf>
    <xf numFmtId="9" fontId="12" fillId="2" borderId="8" xfId="0" applyNumberFormat="1" applyFont="1" applyFill="1" applyBorder="1" applyAlignment="1">
      <alignment horizontal="center" wrapText="1"/>
    </xf>
    <xf numFmtId="0" fontId="0" fillId="0" borderId="0" xfId="0" applyFill="1"/>
    <xf numFmtId="0" fontId="9" fillId="0" borderId="0" xfId="0" applyFont="1" applyFill="1" applyAlignment="1">
      <alignment horizontal="center"/>
    </xf>
    <xf numFmtId="0" fontId="13" fillId="0" borderId="0" xfId="0" applyFont="1" applyFill="1"/>
    <xf numFmtId="0" fontId="0" fillId="2" borderId="8" xfId="0" applyFill="1" applyBorder="1" applyAlignment="1">
      <alignment horizontal="center"/>
    </xf>
    <xf numFmtId="0" fontId="0" fillId="2" borderId="0" xfId="0" applyFill="1" applyAlignment="1">
      <alignment horizontal="center"/>
    </xf>
    <xf numFmtId="0" fontId="2" fillId="2" borderId="0" xfId="0" applyFont="1" applyFill="1"/>
    <xf numFmtId="0" fontId="0" fillId="2" borderId="9" xfId="0" applyFill="1" applyBorder="1" applyAlignment="1">
      <alignment horizontal="center"/>
    </xf>
    <xf numFmtId="0" fontId="15" fillId="2" borderId="0" xfId="0" applyFont="1" applyFill="1"/>
    <xf numFmtId="0" fontId="0" fillId="2" borderId="8" xfId="0" applyFill="1" applyBorder="1" applyAlignment="1">
      <alignment horizontal="center" wrapText="1"/>
    </xf>
    <xf numFmtId="0" fontId="0" fillId="2" borderId="0" xfId="0" applyFill="1" applyAlignment="1">
      <alignment horizontal="left" wrapText="1"/>
    </xf>
    <xf numFmtId="2" fontId="0" fillId="2" borderId="9" xfId="0" applyNumberFormat="1" applyFill="1" applyBorder="1" applyAlignment="1">
      <alignment horizontal="center"/>
    </xf>
    <xf numFmtId="0" fontId="0" fillId="2" borderId="0" xfId="0" applyFill="1" applyBorder="1" applyAlignment="1">
      <alignment horizontal="center"/>
    </xf>
    <xf numFmtId="2" fontId="0" fillId="2" borderId="0" xfId="0" applyNumberFormat="1" applyFill="1" applyBorder="1" applyAlignment="1">
      <alignment horizontal="center"/>
    </xf>
    <xf numFmtId="2" fontId="2" fillId="2" borderId="0" xfId="0" applyNumberFormat="1" applyFont="1" applyFill="1" applyBorder="1" applyAlignment="1">
      <alignment horizontal="center"/>
    </xf>
    <xf numFmtId="0" fontId="0" fillId="2" borderId="0" xfId="0" applyFill="1" applyAlignment="1">
      <alignment wrapText="1"/>
    </xf>
    <xf numFmtId="0" fontId="2" fillId="2" borderId="0" xfId="0" applyFont="1" applyFill="1" applyAlignment="1">
      <alignment horizontal="right"/>
    </xf>
    <xf numFmtId="0" fontId="2" fillId="2" borderId="0" xfId="0" applyFont="1" applyFill="1" applyBorder="1" applyAlignment="1">
      <alignment horizontal="center"/>
    </xf>
    <xf numFmtId="0" fontId="0" fillId="2" borderId="0" xfId="0" applyFont="1" applyFill="1" applyBorder="1" applyAlignment="1">
      <alignment horizontal="center" wrapText="1"/>
    </xf>
    <xf numFmtId="0" fontId="0" fillId="2" borderId="0" xfId="0" applyFill="1" applyBorder="1" applyAlignment="1">
      <alignment horizontal="center" wrapText="1"/>
    </xf>
    <xf numFmtId="164" fontId="18" fillId="2" borderId="0" xfId="0" applyNumberFormat="1" applyFont="1" applyFill="1" applyBorder="1" applyAlignment="1">
      <alignment horizontal="center" wrapText="1"/>
    </xf>
    <xf numFmtId="9" fontId="12" fillId="2" borderId="0" xfId="0" applyNumberFormat="1" applyFont="1" applyFill="1" applyBorder="1" applyAlignment="1">
      <alignment horizontal="center" wrapText="1"/>
    </xf>
    <xf numFmtId="164" fontId="12" fillId="2" borderId="0" xfId="0" applyNumberFormat="1" applyFont="1" applyFill="1" applyBorder="1" applyAlignment="1">
      <alignment horizontal="center" wrapText="1"/>
    </xf>
    <xf numFmtId="2" fontId="0" fillId="2" borderId="0" xfId="0" applyNumberFormat="1" applyFont="1" applyFill="1" applyBorder="1" applyAlignment="1">
      <alignment horizontal="center"/>
    </xf>
    <xf numFmtId="0" fontId="0" fillId="2" borderId="0" xfId="0" applyFont="1" applyFill="1" applyBorder="1" applyAlignment="1">
      <alignment horizontal="center"/>
    </xf>
    <xf numFmtId="0" fontId="0" fillId="2" borderId="0" xfId="0" applyFont="1" applyFill="1" applyBorder="1"/>
    <xf numFmtId="0" fontId="0" fillId="2" borderId="0" xfId="0" applyFill="1" applyBorder="1"/>
    <xf numFmtId="44" fontId="7" fillId="2" borderId="0" xfId="1" applyFont="1" applyFill="1" applyBorder="1" applyAlignment="1">
      <alignment horizontal="center" wrapText="1"/>
    </xf>
    <xf numFmtId="0" fontId="0" fillId="2" borderId="0" xfId="0" applyFill="1" applyAlignment="1">
      <alignment horizontal="left" vertical="center"/>
    </xf>
    <xf numFmtId="165" fontId="0" fillId="2" borderId="8" xfId="0" applyNumberFormat="1" applyFill="1" applyBorder="1" applyAlignment="1">
      <alignment horizontal="center"/>
    </xf>
    <xf numFmtId="0" fontId="0" fillId="0" borderId="0" xfId="0" applyBorder="1" applyAlignment="1">
      <alignment wrapText="1"/>
    </xf>
    <xf numFmtId="0" fontId="6" fillId="2" borderId="0" xfId="0" applyFont="1" applyFill="1" applyBorder="1" applyAlignment="1">
      <alignment vertical="top"/>
    </xf>
    <xf numFmtId="14" fontId="0" fillId="2" borderId="0" xfId="0" applyNumberFormat="1" applyFill="1" applyBorder="1" applyAlignment="1"/>
    <xf numFmtId="0" fontId="2" fillId="2" borderId="0" xfId="0" applyFont="1" applyFill="1" applyAlignment="1"/>
    <xf numFmtId="0" fontId="13" fillId="2" borderId="0" xfId="0" applyFont="1" applyFill="1" applyBorder="1" applyAlignment="1">
      <alignment vertical="center"/>
    </xf>
    <xf numFmtId="0" fontId="16" fillId="2" borderId="14" xfId="0" applyFont="1" applyFill="1" applyBorder="1" applyAlignment="1">
      <alignment vertical="center"/>
    </xf>
    <xf numFmtId="0" fontId="16" fillId="2" borderId="0" xfId="0" applyFont="1" applyFill="1" applyBorder="1" applyAlignment="1">
      <alignment vertical="center"/>
    </xf>
    <xf numFmtId="0" fontId="0" fillId="0" borderId="0" xfId="0" applyFont="1" applyBorder="1" applyAlignment="1">
      <alignment wrapText="1"/>
    </xf>
    <xf numFmtId="9" fontId="12" fillId="2" borderId="21" xfId="0" applyNumberFormat="1" applyFont="1" applyFill="1" applyBorder="1" applyAlignment="1">
      <alignment horizontal="center" wrapText="1"/>
    </xf>
    <xf numFmtId="165" fontId="0" fillId="2" borderId="21" xfId="0" applyNumberFormat="1" applyFill="1" applyBorder="1" applyAlignment="1">
      <alignment horizontal="center"/>
    </xf>
    <xf numFmtId="0" fontId="0" fillId="2" borderId="21" xfId="0" applyFill="1" applyBorder="1" applyAlignment="1">
      <alignment horizontal="center"/>
    </xf>
    <xf numFmtId="44" fontId="19" fillId="2" borderId="21" xfId="1" applyFont="1" applyFill="1" applyBorder="1" applyAlignment="1">
      <alignment horizontal="center" wrapText="1"/>
    </xf>
    <xf numFmtId="165" fontId="0" fillId="2" borderId="0" xfId="0" applyNumberFormat="1" applyFill="1" applyBorder="1" applyAlignment="1">
      <alignment horizontal="center"/>
    </xf>
    <xf numFmtId="0" fontId="10" fillId="2" borderId="0" xfId="0" applyFont="1" applyFill="1" applyBorder="1" applyAlignment="1">
      <alignment horizontal="right"/>
    </xf>
    <xf numFmtId="0" fontId="0" fillId="2" borderId="0" xfId="0" applyFill="1" applyAlignment="1">
      <alignment horizontal="left" wrapText="1"/>
    </xf>
    <xf numFmtId="0" fontId="10" fillId="2" borderId="8" xfId="0" applyFont="1" applyFill="1" applyBorder="1" applyAlignment="1">
      <alignment horizontal="right"/>
    </xf>
    <xf numFmtId="0" fontId="0" fillId="2" borderId="8" xfId="0" applyFill="1" applyBorder="1" applyAlignment="1">
      <alignment horizontal="left" wrapText="1"/>
    </xf>
    <xf numFmtId="0" fontId="16" fillId="2" borderId="18" xfId="0" applyFont="1" applyFill="1" applyBorder="1" applyAlignment="1">
      <alignment horizontal="center" vertical="center"/>
    </xf>
    <xf numFmtId="0" fontId="16" fillId="2" borderId="19" xfId="0" applyFont="1" applyFill="1" applyBorder="1" applyAlignment="1">
      <alignment horizontal="center" vertical="center"/>
    </xf>
    <xf numFmtId="0" fontId="16" fillId="2" borderId="20" xfId="0" applyFont="1" applyFill="1" applyBorder="1" applyAlignment="1">
      <alignment horizontal="center" vertical="center"/>
    </xf>
    <xf numFmtId="0" fontId="0" fillId="2" borderId="0" xfId="0" applyFill="1" applyAlignment="1">
      <alignment horizontal="left" vertical="center"/>
    </xf>
    <xf numFmtId="0" fontId="0" fillId="2" borderId="0" xfId="0" applyFill="1" applyAlignment="1">
      <alignment wrapText="1"/>
    </xf>
    <xf numFmtId="0" fontId="0" fillId="0" borderId="0" xfId="0" applyAlignment="1">
      <alignment wrapText="1"/>
    </xf>
    <xf numFmtId="0" fontId="13" fillId="2" borderId="10" xfId="0" applyFont="1" applyFill="1" applyBorder="1" applyAlignment="1">
      <alignment horizontal="center" vertical="center"/>
    </xf>
    <xf numFmtId="0" fontId="13" fillId="2" borderId="11"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13"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13" fillId="2" borderId="16" xfId="0" applyFont="1" applyFill="1" applyBorder="1" applyAlignment="1">
      <alignment horizontal="center" vertical="center"/>
    </xf>
    <xf numFmtId="0" fontId="13" fillId="2" borderId="17" xfId="0" applyFont="1" applyFill="1" applyBorder="1" applyAlignment="1">
      <alignment horizontal="center" vertical="center"/>
    </xf>
    <xf numFmtId="0" fontId="10" fillId="2" borderId="0" xfId="0" applyFont="1" applyFill="1" applyBorder="1" applyAlignment="1">
      <alignment horizontal="right"/>
    </xf>
    <xf numFmtId="0" fontId="10" fillId="2" borderId="7" xfId="0" applyFont="1" applyFill="1" applyBorder="1" applyAlignment="1">
      <alignment horizontal="right"/>
    </xf>
    <xf numFmtId="0" fontId="2" fillId="2" borderId="0" xfId="0" applyFont="1" applyFill="1" applyAlignment="1">
      <alignment horizontal="right"/>
    </xf>
    <xf numFmtId="0" fontId="2" fillId="2" borderId="0" xfId="0" applyFont="1" applyFill="1" applyAlignment="1">
      <alignment horizontal="left"/>
    </xf>
    <xf numFmtId="0" fontId="2" fillId="2" borderId="1" xfId="0" applyFont="1" applyFill="1" applyBorder="1" applyAlignment="1">
      <alignment horizontal="center"/>
    </xf>
    <xf numFmtId="0" fontId="2" fillId="2" borderId="2" xfId="0" applyFont="1" applyFill="1" applyBorder="1" applyAlignment="1">
      <alignment horizontal="center"/>
    </xf>
    <xf numFmtId="0" fontId="6" fillId="2" borderId="3" xfId="0" applyFont="1" applyFill="1" applyBorder="1" applyAlignment="1">
      <alignment horizontal="center" vertical="top"/>
    </xf>
    <xf numFmtId="0" fontId="6" fillId="2" borderId="4" xfId="0" applyFont="1" applyFill="1" applyBorder="1" applyAlignment="1">
      <alignment horizontal="center" vertical="top"/>
    </xf>
    <xf numFmtId="0" fontId="6" fillId="2" borderId="5" xfId="0" applyFont="1" applyFill="1" applyBorder="1" applyAlignment="1">
      <alignment horizontal="center" vertical="top"/>
    </xf>
    <xf numFmtId="0" fontId="6" fillId="2" borderId="6" xfId="0" applyFont="1" applyFill="1" applyBorder="1" applyAlignment="1">
      <alignment horizontal="center" vertical="top"/>
    </xf>
    <xf numFmtId="0" fontId="0" fillId="2" borderId="0" xfId="0" applyFill="1" applyAlignment="1">
      <alignment horizontal="left" wrapText="1"/>
    </xf>
    <xf numFmtId="0" fontId="17" fillId="2" borderId="0" xfId="0" applyFont="1" applyFill="1" applyBorder="1" applyAlignment="1">
      <alignment horizontal="right"/>
    </xf>
    <xf numFmtId="0" fontId="17" fillId="2" borderId="7" xfId="0" applyFont="1" applyFill="1" applyBorder="1" applyAlignment="1">
      <alignment horizontal="righ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44"/>
  <sheetViews>
    <sheetView zoomScaleNormal="100" workbookViewId="0">
      <selection activeCell="C1" sqref="C1"/>
    </sheetView>
  </sheetViews>
  <sheetFormatPr defaultColWidth="9" defaultRowHeight="15" x14ac:dyDescent="0.25"/>
  <cols>
    <col min="1" max="1" width="16.5703125" style="2" customWidth="1"/>
    <col min="2" max="2" width="10" style="2" customWidth="1"/>
    <col min="3" max="3" width="61.85546875" style="2" bestFit="1" customWidth="1"/>
    <col min="4" max="4" width="11.28515625" style="2" customWidth="1"/>
    <col min="5" max="5" width="15" style="2" bestFit="1" customWidth="1"/>
    <col min="6" max="6" width="15" style="2" customWidth="1"/>
    <col min="7" max="7" width="15" style="2" bestFit="1" customWidth="1"/>
    <col min="8" max="9" width="15" style="2" customWidth="1"/>
    <col min="10" max="12" width="15" style="2" bestFit="1" customWidth="1"/>
    <col min="13" max="13" width="13" style="2" bestFit="1" customWidth="1"/>
    <col min="14" max="14" width="9" style="2"/>
    <col min="15" max="15" width="14.85546875" style="2" bestFit="1" customWidth="1"/>
    <col min="16" max="16384" width="9" style="2"/>
  </cols>
  <sheetData>
    <row r="1" spans="1:19" ht="18.75" x14ac:dyDescent="0.3">
      <c r="A1" s="1" t="s">
        <v>23</v>
      </c>
      <c r="B1" s="1"/>
      <c r="J1" s="35"/>
      <c r="K1" s="3"/>
    </row>
    <row r="2" spans="1:19" ht="18.75" x14ac:dyDescent="0.3">
      <c r="A2" s="1" t="s">
        <v>58</v>
      </c>
      <c r="B2" s="1"/>
      <c r="J2" s="35"/>
      <c r="K2" s="3"/>
    </row>
    <row r="3" spans="1:19" ht="18.75" x14ac:dyDescent="0.3">
      <c r="A3" s="1" t="s">
        <v>0</v>
      </c>
      <c r="B3" s="4">
        <v>2023</v>
      </c>
    </row>
    <row r="5" spans="1:19" ht="20.25" customHeight="1" x14ac:dyDescent="0.25">
      <c r="A5" s="82" t="s">
        <v>1</v>
      </c>
      <c r="B5" s="82"/>
      <c r="C5" s="5"/>
    </row>
    <row r="6" spans="1:19" ht="20.25" customHeight="1" x14ac:dyDescent="0.25">
      <c r="A6" s="82" t="s">
        <v>2</v>
      </c>
      <c r="B6" s="82"/>
      <c r="C6" s="6" t="s">
        <v>24</v>
      </c>
      <c r="F6" s="83" t="s">
        <v>25</v>
      </c>
      <c r="G6" s="83"/>
      <c r="H6" s="84"/>
      <c r="I6" s="84"/>
      <c r="J6" s="50"/>
      <c r="K6" s="50"/>
    </row>
    <row r="7" spans="1:19" ht="20.25" customHeight="1" x14ac:dyDescent="0.25">
      <c r="A7" s="82" t="s">
        <v>3</v>
      </c>
      <c r="B7" s="82"/>
      <c r="C7" s="7">
        <v>210000715</v>
      </c>
      <c r="F7" s="83" t="s">
        <v>4</v>
      </c>
      <c r="G7" s="83"/>
      <c r="H7" s="85" t="s">
        <v>24</v>
      </c>
      <c r="I7" s="85"/>
      <c r="J7" s="50"/>
      <c r="K7" s="50"/>
    </row>
    <row r="8" spans="1:19" ht="24" customHeight="1" x14ac:dyDescent="0.25"/>
    <row r="9" spans="1:19" s="10" customFormat="1" ht="15.75" x14ac:dyDescent="0.25">
      <c r="A9" s="8" t="s">
        <v>5</v>
      </c>
      <c r="B9" s="9"/>
      <c r="C9" s="86"/>
      <c r="D9" s="87"/>
      <c r="E9" s="49"/>
      <c r="F9" s="49"/>
      <c r="G9" s="49"/>
      <c r="H9" s="49"/>
      <c r="I9" s="49"/>
      <c r="J9" s="49"/>
      <c r="K9" s="49"/>
      <c r="L9" s="49"/>
    </row>
    <row r="10" spans="1:19" s="10" customFormat="1" ht="15.75" x14ac:dyDescent="0.25">
      <c r="A10" s="8" t="s">
        <v>6</v>
      </c>
      <c r="B10" s="9"/>
      <c r="C10" s="88"/>
      <c r="D10" s="89"/>
      <c r="E10" s="49"/>
      <c r="F10" s="49"/>
      <c r="G10" s="49"/>
      <c r="H10" s="49"/>
      <c r="I10" s="49"/>
      <c r="J10" s="49"/>
      <c r="K10" s="49"/>
      <c r="L10" s="49"/>
    </row>
    <row r="12" spans="1:19" ht="36.75" customHeight="1" x14ac:dyDescent="0.25">
      <c r="A12" s="90" t="s">
        <v>7</v>
      </c>
      <c r="B12" s="90"/>
      <c r="C12" s="90"/>
      <c r="D12" s="33"/>
      <c r="E12" s="33"/>
      <c r="F12" s="33"/>
      <c r="G12" s="33"/>
      <c r="H12" s="33"/>
      <c r="I12" s="33"/>
      <c r="J12" s="33"/>
      <c r="K12" s="33"/>
      <c r="L12" s="33"/>
    </row>
    <row r="13" spans="1:19" ht="23.65" customHeight="1" x14ac:dyDescent="0.25">
      <c r="A13" s="90"/>
      <c r="B13" s="90"/>
      <c r="C13" s="90"/>
      <c r="D13" s="28"/>
      <c r="E13" s="28"/>
      <c r="F13" s="28"/>
      <c r="G13" s="28"/>
      <c r="H13" s="28"/>
      <c r="I13" s="28"/>
      <c r="J13" s="28"/>
      <c r="K13" s="28"/>
      <c r="L13" s="28"/>
    </row>
    <row r="14" spans="1:19" ht="23.65" customHeight="1" x14ac:dyDescent="0.25">
      <c r="A14" s="62"/>
      <c r="B14" s="62"/>
      <c r="C14" s="62"/>
      <c r="D14" s="61" t="s">
        <v>65</v>
      </c>
      <c r="E14" s="63"/>
      <c r="F14" s="64"/>
      <c r="G14" s="64"/>
      <c r="H14" s="62"/>
      <c r="I14" s="62"/>
      <c r="J14" s="62"/>
      <c r="K14" s="62"/>
      <c r="L14" s="62"/>
    </row>
    <row r="15" spans="1:19" s="10" customFormat="1" ht="15.75" x14ac:dyDescent="0.25">
      <c r="B15" s="12"/>
      <c r="C15" s="80" t="s">
        <v>26</v>
      </c>
      <c r="D15" s="81"/>
      <c r="E15" s="13"/>
      <c r="F15" s="13"/>
      <c r="G15" s="13"/>
      <c r="H15" s="59"/>
      <c r="I15" s="45"/>
      <c r="J15" s="45"/>
      <c r="K15" s="45"/>
      <c r="L15" s="45"/>
    </row>
    <row r="16" spans="1:19" s="10" customFormat="1" ht="15.75" x14ac:dyDescent="0.25">
      <c r="B16" s="12"/>
      <c r="C16" s="80" t="s">
        <v>27</v>
      </c>
      <c r="D16" s="81"/>
      <c r="E16" s="13"/>
      <c r="F16" s="13"/>
      <c r="G16" s="13"/>
      <c r="H16" s="59"/>
      <c r="I16" s="45"/>
      <c r="J16" s="45"/>
      <c r="K16" s="45"/>
      <c r="L16" s="45"/>
      <c r="S16"/>
    </row>
    <row r="17" spans="1:15" s="10" customFormat="1" ht="15.75" x14ac:dyDescent="0.25">
      <c r="B17" s="12"/>
      <c r="C17" s="80" t="s">
        <v>8</v>
      </c>
      <c r="D17" s="81"/>
      <c r="E17" s="13">
        <f>SUM(E15:E16)</f>
        <v>0</v>
      </c>
      <c r="F17" s="13">
        <f t="shared" ref="F17:G17" si="0">SUM(F15:F16)</f>
        <v>0</v>
      </c>
      <c r="G17" s="13">
        <f t="shared" si="0"/>
        <v>0</v>
      </c>
      <c r="H17" s="59"/>
      <c r="I17" s="45"/>
      <c r="J17" s="45"/>
      <c r="K17" s="45"/>
      <c r="L17" s="45"/>
      <c r="M17" s="14"/>
      <c r="O17" s="14"/>
    </row>
    <row r="18" spans="1:15" s="10" customFormat="1" ht="23.25" x14ac:dyDescent="0.25">
      <c r="B18" s="15" t="s">
        <v>9</v>
      </c>
      <c r="C18" s="16" t="s">
        <v>10</v>
      </c>
      <c r="D18" s="17" t="s">
        <v>11</v>
      </c>
      <c r="E18" s="18">
        <f>E19/$D$19</f>
        <v>0</v>
      </c>
      <c r="F18" s="18">
        <f t="shared" ref="F18:G18" si="1">F19/$D$19</f>
        <v>0</v>
      </c>
      <c r="G18" s="18">
        <f t="shared" si="1"/>
        <v>0</v>
      </c>
      <c r="H18" s="56"/>
      <c r="I18" s="39"/>
      <c r="J18" s="38"/>
      <c r="K18" s="39"/>
      <c r="L18" s="40"/>
    </row>
    <row r="19" spans="1:15" ht="21" customHeight="1" x14ac:dyDescent="0.25">
      <c r="A19" s="19"/>
      <c r="B19" s="20">
        <v>1</v>
      </c>
      <c r="C19" s="21" t="s">
        <v>12</v>
      </c>
      <c r="D19" s="22">
        <v>50</v>
      </c>
      <c r="E19" s="47">
        <f>IF(E15&gt;0,MIN($E$15:$I$15)/E15*$D$19,)</f>
        <v>0</v>
      </c>
      <c r="F19" s="47">
        <f>IF(F15&gt;0,MIN($E$15:$I$15)/F15*$D$19,)</f>
        <v>0</v>
      </c>
      <c r="G19" s="47">
        <f>IF(G15&gt;0,MIN($E$15:$I$15)/G15*$D$19,)</f>
        <v>0</v>
      </c>
      <c r="H19" s="57"/>
      <c r="I19" s="60"/>
      <c r="J19" s="41"/>
      <c r="K19" s="31"/>
      <c r="L19" s="31"/>
    </row>
    <row r="20" spans="1:15" ht="21" customHeight="1" x14ac:dyDescent="0.25">
      <c r="A20" s="19"/>
      <c r="B20" s="20">
        <v>2</v>
      </c>
      <c r="C20" s="21" t="s">
        <v>13</v>
      </c>
      <c r="D20" s="22">
        <v>25</v>
      </c>
      <c r="E20" s="22"/>
      <c r="F20" s="22"/>
      <c r="G20" s="22"/>
      <c r="H20" s="58"/>
      <c r="I20" s="30"/>
      <c r="J20" s="42"/>
      <c r="K20" s="30"/>
      <c r="L20" s="30"/>
    </row>
    <row r="21" spans="1:15" ht="21" customHeight="1" x14ac:dyDescent="0.25">
      <c r="A21" s="19"/>
      <c r="B21" s="20">
        <v>3</v>
      </c>
      <c r="C21" s="21" t="s">
        <v>14</v>
      </c>
      <c r="D21" s="22">
        <v>5</v>
      </c>
      <c r="E21" s="22"/>
      <c r="F21" s="22"/>
      <c r="G21" s="22"/>
      <c r="H21" s="58"/>
      <c r="I21" s="30"/>
      <c r="J21" s="42"/>
      <c r="K21" s="30"/>
      <c r="L21" s="30"/>
    </row>
    <row r="22" spans="1:15" ht="21" customHeight="1" x14ac:dyDescent="0.25">
      <c r="A22" s="19"/>
      <c r="B22" s="20">
        <v>4</v>
      </c>
      <c r="C22" s="21" t="s">
        <v>15</v>
      </c>
      <c r="D22" s="22">
        <v>15</v>
      </c>
      <c r="E22" s="22"/>
      <c r="F22" s="22"/>
      <c r="G22" s="22"/>
      <c r="H22" s="58"/>
      <c r="I22" s="30"/>
      <c r="J22" s="42"/>
      <c r="K22" s="30"/>
      <c r="L22" s="30"/>
    </row>
    <row r="23" spans="1:15" ht="21" customHeight="1" x14ac:dyDescent="0.25">
      <c r="A23" s="19"/>
      <c r="B23" s="20">
        <v>5</v>
      </c>
      <c r="C23" s="21" t="s">
        <v>16</v>
      </c>
      <c r="D23" s="22">
        <v>5</v>
      </c>
      <c r="E23" s="22"/>
      <c r="F23" s="22"/>
      <c r="G23" s="22"/>
      <c r="H23" s="58"/>
      <c r="I23" s="30"/>
      <c r="J23" s="42"/>
      <c r="K23" s="30"/>
      <c r="L23" s="30"/>
    </row>
    <row r="24" spans="1:15" x14ac:dyDescent="0.25">
      <c r="B24" s="23"/>
      <c r="H24" s="44"/>
      <c r="I24" s="44"/>
      <c r="J24" s="43"/>
      <c r="K24" s="44"/>
      <c r="L24" s="44"/>
    </row>
    <row r="25" spans="1:15" ht="15.75" thickBot="1" x14ac:dyDescent="0.3">
      <c r="B25" s="23"/>
      <c r="C25" s="34" t="s">
        <v>17</v>
      </c>
      <c r="D25" s="25">
        <f t="shared" ref="D25" si="2">SUM(D19:D24)</f>
        <v>100</v>
      </c>
      <c r="E25" s="29">
        <f>SUM(E19:E24)</f>
        <v>0</v>
      </c>
      <c r="F25" s="29">
        <f t="shared" ref="F25:G25" si="3">SUM(F19:F24)</f>
        <v>0</v>
      </c>
      <c r="G25" s="29">
        <f t="shared" si="3"/>
        <v>0</v>
      </c>
      <c r="H25" s="31"/>
      <c r="I25" s="31"/>
      <c r="J25" s="41"/>
      <c r="K25" s="31"/>
      <c r="L25" s="31"/>
    </row>
    <row r="26" spans="1:15" ht="15.75" thickTop="1" x14ac:dyDescent="0.25">
      <c r="B26" s="23"/>
      <c r="C26" s="24"/>
      <c r="D26" s="30"/>
      <c r="E26" s="31"/>
      <c r="F26" s="31"/>
      <c r="G26" s="31"/>
      <c r="H26" s="31"/>
      <c r="I26" s="31"/>
      <c r="J26" s="32"/>
      <c r="K26" s="31"/>
      <c r="L26" s="31"/>
    </row>
    <row r="27" spans="1:15" x14ac:dyDescent="0.25">
      <c r="A27" s="2" t="s">
        <v>62</v>
      </c>
      <c r="B27" s="23"/>
      <c r="C27" s="24"/>
      <c r="D27" s="30"/>
      <c r="E27" s="31"/>
      <c r="F27" s="31"/>
      <c r="G27" s="31"/>
      <c r="H27" s="31"/>
      <c r="I27" s="31"/>
      <c r="J27" s="32"/>
      <c r="K27" s="31"/>
      <c r="L27" s="31"/>
    </row>
    <row r="28" spans="1:15" x14ac:dyDescent="0.25">
      <c r="B28" s="23"/>
      <c r="C28" s="24"/>
      <c r="D28" s="30"/>
      <c r="E28" s="31"/>
      <c r="F28" s="31"/>
      <c r="G28" s="31"/>
      <c r="H28" s="31"/>
      <c r="I28" s="31"/>
      <c r="J28" s="32"/>
      <c r="K28" s="31"/>
      <c r="L28" s="31"/>
    </row>
    <row r="29" spans="1:15" x14ac:dyDescent="0.25">
      <c r="A29" s="69" t="s">
        <v>33</v>
      </c>
      <c r="B29" s="70"/>
      <c r="C29" s="70"/>
      <c r="D29" s="70"/>
      <c r="E29" s="70"/>
      <c r="F29" s="48"/>
      <c r="G29" s="31"/>
      <c r="H29" s="31"/>
      <c r="I29" s="31"/>
      <c r="J29" s="32"/>
      <c r="K29" s="31"/>
      <c r="L29" s="31"/>
    </row>
    <row r="30" spans="1:15" x14ac:dyDescent="0.25">
      <c r="A30" s="70"/>
      <c r="B30" s="70"/>
      <c r="C30" s="70"/>
      <c r="D30" s="70"/>
      <c r="E30" s="70"/>
      <c r="F30" s="48"/>
      <c r="G30" s="31"/>
      <c r="H30" s="31"/>
      <c r="I30" s="31"/>
      <c r="J30" s="32"/>
      <c r="K30" s="31"/>
      <c r="L30" s="31"/>
    </row>
    <row r="31" spans="1:15" x14ac:dyDescent="0.25">
      <c r="B31" s="23"/>
    </row>
    <row r="32" spans="1:15" ht="15.75" thickBot="1" x14ac:dyDescent="0.3">
      <c r="A32" s="26" t="s">
        <v>32</v>
      </c>
      <c r="B32" s="23"/>
    </row>
    <row r="33" spans="1:11" x14ac:dyDescent="0.25">
      <c r="A33" s="71"/>
      <c r="B33" s="72"/>
      <c r="C33" s="72"/>
      <c r="D33" s="72"/>
      <c r="E33" s="72"/>
      <c r="F33" s="72"/>
      <c r="G33" s="72"/>
      <c r="H33" s="72"/>
      <c r="I33" s="73"/>
      <c r="J33" s="52"/>
      <c r="K33" s="52"/>
    </row>
    <row r="34" spans="1:11" ht="16.5" customHeight="1" x14ac:dyDescent="0.25">
      <c r="A34" s="74"/>
      <c r="B34" s="75"/>
      <c r="C34" s="75"/>
      <c r="D34" s="75"/>
      <c r="E34" s="75"/>
      <c r="F34" s="75"/>
      <c r="G34" s="75"/>
      <c r="H34" s="75"/>
      <c r="I34" s="76"/>
      <c r="J34" s="52"/>
      <c r="K34" s="52"/>
    </row>
    <row r="35" spans="1:11" ht="22.15" customHeight="1" thickBot="1" x14ac:dyDescent="0.3">
      <c r="A35" s="77"/>
      <c r="B35" s="78"/>
      <c r="C35" s="78"/>
      <c r="D35" s="78"/>
      <c r="E35" s="78"/>
      <c r="F35" s="78"/>
      <c r="G35" s="78"/>
      <c r="H35" s="78"/>
      <c r="I35" s="79"/>
      <c r="J35" s="52"/>
      <c r="K35" s="52"/>
    </row>
    <row r="36" spans="1:11" s="10" customFormat="1" ht="22.15" customHeight="1" thickBot="1" x14ac:dyDescent="0.3">
      <c r="A36" s="53" t="s">
        <v>18</v>
      </c>
      <c r="B36" s="65"/>
      <c r="C36" s="66"/>
      <c r="D36" s="66"/>
      <c r="E36" s="66"/>
      <c r="F36" s="66"/>
      <c r="G36" s="66"/>
      <c r="H36" s="66"/>
      <c r="I36" s="67"/>
      <c r="J36" s="54"/>
      <c r="K36" s="54"/>
    </row>
    <row r="37" spans="1:11" s="10" customFormat="1" ht="22.15" customHeight="1" thickBot="1" x14ac:dyDescent="0.3">
      <c r="A37" s="53" t="s">
        <v>19</v>
      </c>
      <c r="B37" s="65"/>
      <c r="C37" s="66"/>
      <c r="D37" s="66"/>
      <c r="E37" s="66"/>
      <c r="F37" s="66"/>
      <c r="G37" s="66"/>
      <c r="H37" s="66"/>
      <c r="I37" s="67"/>
      <c r="J37" s="54"/>
      <c r="K37" s="54"/>
    </row>
    <row r="38" spans="1:11" s="10" customFormat="1" ht="22.15" customHeight="1" thickBot="1" x14ac:dyDescent="0.3">
      <c r="A38" s="53" t="s">
        <v>20</v>
      </c>
      <c r="B38" s="65"/>
      <c r="C38" s="66"/>
      <c r="D38" s="66"/>
      <c r="E38" s="66"/>
      <c r="F38" s="66"/>
      <c r="G38" s="66"/>
      <c r="H38" s="66"/>
      <c r="I38" s="67"/>
      <c r="J38" s="54"/>
      <c r="K38" s="54"/>
    </row>
    <row r="39" spans="1:11" s="10" customFormat="1" ht="22.15" customHeight="1" thickBot="1" x14ac:dyDescent="0.3">
      <c r="A39" s="53" t="s">
        <v>21</v>
      </c>
      <c r="B39" s="65"/>
      <c r="C39" s="66"/>
      <c r="D39" s="66"/>
      <c r="E39" s="66"/>
      <c r="F39" s="66"/>
      <c r="G39" s="66"/>
      <c r="H39" s="66"/>
      <c r="I39" s="67"/>
      <c r="J39" s="54"/>
      <c r="K39" s="54"/>
    </row>
    <row r="40" spans="1:11" s="10" customFormat="1" ht="22.15" customHeight="1" thickBot="1" x14ac:dyDescent="0.3">
      <c r="A40" s="53" t="s">
        <v>22</v>
      </c>
      <c r="B40" s="65"/>
      <c r="C40" s="66"/>
      <c r="D40" s="66"/>
      <c r="E40" s="66"/>
      <c r="F40" s="66"/>
      <c r="G40" s="66"/>
      <c r="H40" s="66"/>
      <c r="I40" s="67"/>
      <c r="J40" s="54"/>
      <c r="K40" s="54"/>
    </row>
    <row r="41" spans="1:11" x14ac:dyDescent="0.25">
      <c r="A41" s="2" t="s">
        <v>29</v>
      </c>
    </row>
    <row r="42" spans="1:11" x14ac:dyDescent="0.25">
      <c r="A42" s="68" t="s">
        <v>34</v>
      </c>
      <c r="B42" s="68"/>
      <c r="C42" s="46" t="s">
        <v>35</v>
      </c>
    </row>
    <row r="43" spans="1:11" x14ac:dyDescent="0.25">
      <c r="A43" s="68" t="s">
        <v>34</v>
      </c>
      <c r="B43" s="68"/>
      <c r="C43" s="46" t="s">
        <v>35</v>
      </c>
    </row>
    <row r="44" spans="1:11" x14ac:dyDescent="0.25">
      <c r="A44" s="68" t="s">
        <v>34</v>
      </c>
      <c r="B44" s="68"/>
      <c r="C44" s="46" t="s">
        <v>35</v>
      </c>
    </row>
  </sheetData>
  <mergeCells count="22">
    <mergeCell ref="C17:D17"/>
    <mergeCell ref="A5:B5"/>
    <mergeCell ref="A6:B6"/>
    <mergeCell ref="F6:G6"/>
    <mergeCell ref="H6:I6"/>
    <mergeCell ref="A7:B7"/>
    <mergeCell ref="F7:G7"/>
    <mergeCell ref="H7:I7"/>
    <mergeCell ref="C9:D10"/>
    <mergeCell ref="A12:C13"/>
    <mergeCell ref="C15:D15"/>
    <mergeCell ref="C16:D16"/>
    <mergeCell ref="B40:I40"/>
    <mergeCell ref="A42:B42"/>
    <mergeCell ref="A43:B43"/>
    <mergeCell ref="A44:B44"/>
    <mergeCell ref="A29:E30"/>
    <mergeCell ref="A33:I35"/>
    <mergeCell ref="B36:I36"/>
    <mergeCell ref="B37:I37"/>
    <mergeCell ref="B38:I38"/>
    <mergeCell ref="B39:I39"/>
  </mergeCells>
  <dataValidations count="4">
    <dataValidation type="whole" allowBlank="1" showInputMessage="1" showErrorMessage="1" errorTitle="Invalid Value" error="The value of this field cannot exceed the maximum value for the evaluation factor." sqref="E20:G20" xr:uid="{00000000-0002-0000-0000-000001000000}">
      <formula1>0</formula1>
      <formula2>$D$20</formula2>
    </dataValidation>
    <dataValidation type="whole" allowBlank="1" showInputMessage="1" showErrorMessage="1" errorTitle="Invalid Value" error="The value of this field cannot exceed the maximum value for the evaluation factor." sqref="E21:G21" xr:uid="{00000000-0002-0000-0000-000002000000}">
      <formula1>0</formula1>
      <formula2>$D$21</formula2>
    </dataValidation>
    <dataValidation type="whole" allowBlank="1" showInputMessage="1" showErrorMessage="1" errorTitle="Invalid Value" error="The value of this field cannot exceed the maximum value for the evaluation factor." sqref="E22:G22" xr:uid="{00000000-0002-0000-0000-000003000000}">
      <formula1>0</formula1>
      <formula2>$D$22</formula2>
    </dataValidation>
    <dataValidation type="whole" allowBlank="1" showInputMessage="1" showErrorMessage="1" errorTitle="Invalid Value" error="The value of this field cannot exceed the maximum value for the evaluation factor." sqref="E23:G23" xr:uid="{00000000-0002-0000-0000-000004000000}">
      <formula1>0</formula1>
      <formula2>$D$23</formula2>
    </dataValidation>
  </dataValidations>
  <pageMargins left="0.28999999999999998" right="0.3" top="0.75" bottom="0.75" header="0.3" footer="0.3"/>
  <pageSetup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45"/>
  <sheetViews>
    <sheetView tabSelected="1" zoomScaleNormal="100" workbookViewId="0">
      <selection activeCell="E11" sqref="E11"/>
    </sheetView>
  </sheetViews>
  <sheetFormatPr defaultColWidth="9" defaultRowHeight="15" x14ac:dyDescent="0.25"/>
  <cols>
    <col min="1" max="1" width="16.5703125" style="2" customWidth="1"/>
    <col min="2" max="2" width="10" style="2" customWidth="1"/>
    <col min="3" max="3" width="61.85546875" style="2" bestFit="1" customWidth="1"/>
    <col min="4" max="4" width="11.28515625" style="2" customWidth="1"/>
    <col min="5" max="5" width="15" style="2" bestFit="1" customWidth="1"/>
    <col min="6" max="6" width="15" style="2" customWidth="1"/>
    <col min="7" max="7" width="15" style="2" bestFit="1" customWidth="1"/>
    <col min="8" max="11" width="15" style="2" customWidth="1"/>
    <col min="12" max="15" width="15" style="2" bestFit="1" customWidth="1"/>
    <col min="16" max="16" width="13" style="2" bestFit="1" customWidth="1"/>
    <col min="17" max="17" width="9" style="2"/>
    <col min="18" max="18" width="14.85546875" style="2" bestFit="1" customWidth="1"/>
    <col min="19" max="16384" width="9" style="2"/>
  </cols>
  <sheetData>
    <row r="1" spans="1:15" ht="18.75" x14ac:dyDescent="0.3">
      <c r="A1" s="1" t="s">
        <v>23</v>
      </c>
      <c r="B1" s="1"/>
      <c r="L1" s="3"/>
      <c r="M1" s="35"/>
      <c r="N1" s="3"/>
    </row>
    <row r="2" spans="1:15" ht="18.75" x14ac:dyDescent="0.3">
      <c r="A2" s="1" t="s">
        <v>60</v>
      </c>
      <c r="B2" s="1"/>
      <c r="L2" s="3"/>
      <c r="M2" s="35"/>
      <c r="N2" s="3"/>
    </row>
    <row r="3" spans="1:15" ht="18.75" x14ac:dyDescent="0.3">
      <c r="A3" s="1" t="s">
        <v>0</v>
      </c>
      <c r="B3" s="4">
        <v>2023</v>
      </c>
    </row>
    <row r="5" spans="1:15" ht="20.25" customHeight="1" x14ac:dyDescent="0.25">
      <c r="A5" s="82" t="s">
        <v>1</v>
      </c>
      <c r="B5" s="82"/>
      <c r="C5" s="5"/>
    </row>
    <row r="6" spans="1:15" ht="20.25" customHeight="1" x14ac:dyDescent="0.25">
      <c r="A6" s="82" t="s">
        <v>2</v>
      </c>
      <c r="B6" s="82"/>
      <c r="C6" s="6" t="s">
        <v>24</v>
      </c>
      <c r="F6" s="83" t="s">
        <v>25</v>
      </c>
      <c r="G6" s="83"/>
      <c r="H6" s="84"/>
      <c r="I6" s="84"/>
      <c r="J6" s="51"/>
      <c r="K6" s="51"/>
      <c r="L6" s="51"/>
      <c r="M6" s="50"/>
      <c r="N6" s="50"/>
    </row>
    <row r="7" spans="1:15" ht="20.25" customHeight="1" x14ac:dyDescent="0.25">
      <c r="A7" s="82" t="s">
        <v>3</v>
      </c>
      <c r="B7" s="82"/>
      <c r="C7" s="7">
        <v>210000292</v>
      </c>
      <c r="F7" s="83" t="s">
        <v>4</v>
      </c>
      <c r="G7" s="83"/>
      <c r="H7" s="85" t="s">
        <v>24</v>
      </c>
      <c r="I7" s="85"/>
      <c r="J7" s="51"/>
      <c r="K7" s="51"/>
      <c r="L7" s="51"/>
      <c r="M7" s="50"/>
      <c r="N7" s="50"/>
    </row>
    <row r="8" spans="1:15" ht="24" customHeight="1" x14ac:dyDescent="0.25"/>
    <row r="9" spans="1:15" s="10" customFormat="1" ht="15.75" x14ac:dyDescent="0.25">
      <c r="A9" s="8" t="s">
        <v>5</v>
      </c>
      <c r="B9" s="9"/>
      <c r="C9" s="86"/>
      <c r="D9" s="87"/>
      <c r="E9" s="49"/>
      <c r="F9" s="49"/>
      <c r="G9" s="49"/>
      <c r="H9" s="49"/>
      <c r="I9" s="49"/>
      <c r="J9" s="49"/>
      <c r="K9" s="49"/>
      <c r="L9" s="49"/>
      <c r="M9" s="49"/>
      <c r="N9" s="49"/>
      <c r="O9" s="49"/>
    </row>
    <row r="10" spans="1:15" s="10" customFormat="1" ht="15.75" x14ac:dyDescent="0.25">
      <c r="A10" s="8" t="s">
        <v>6</v>
      </c>
      <c r="B10" s="9"/>
      <c r="C10" s="88"/>
      <c r="D10" s="89"/>
      <c r="E10" s="49"/>
      <c r="F10" s="49"/>
      <c r="G10" s="49"/>
      <c r="H10" s="49"/>
      <c r="I10" s="49"/>
      <c r="J10" s="49"/>
      <c r="K10" s="49"/>
      <c r="L10" s="49"/>
      <c r="M10" s="49"/>
      <c r="N10" s="49"/>
      <c r="O10" s="49"/>
    </row>
    <row r="12" spans="1:15" ht="36.75" customHeight="1" x14ac:dyDescent="0.25">
      <c r="A12" s="90" t="s">
        <v>7</v>
      </c>
      <c r="B12" s="90"/>
      <c r="C12" s="90"/>
      <c r="D12" s="33"/>
      <c r="E12" s="33"/>
      <c r="F12" s="33"/>
      <c r="G12" s="33"/>
      <c r="H12" s="33"/>
      <c r="I12" s="33"/>
      <c r="J12" s="33"/>
      <c r="K12" s="33"/>
      <c r="L12" s="33"/>
      <c r="M12" s="33"/>
      <c r="N12" s="33"/>
      <c r="O12" s="33"/>
    </row>
    <row r="13" spans="1:15" ht="23.65" customHeight="1" x14ac:dyDescent="0.25">
      <c r="A13" s="90"/>
      <c r="B13" s="90"/>
      <c r="C13" s="90"/>
      <c r="D13" s="28"/>
      <c r="E13" s="28"/>
      <c r="F13" s="28"/>
      <c r="G13" s="28"/>
      <c r="H13" s="28"/>
      <c r="I13" s="28"/>
      <c r="J13" s="28"/>
      <c r="K13" s="28"/>
      <c r="L13" s="28"/>
      <c r="M13" s="28"/>
      <c r="N13" s="28"/>
      <c r="O13" s="28"/>
    </row>
    <row r="14" spans="1:15" ht="23.65" customHeight="1" x14ac:dyDescent="0.25">
      <c r="A14" s="62"/>
      <c r="B14" s="62"/>
      <c r="C14" s="80" t="s">
        <v>65</v>
      </c>
      <c r="D14" s="81"/>
      <c r="E14" s="64"/>
      <c r="F14" s="64"/>
      <c r="G14" s="64"/>
      <c r="H14" s="64"/>
      <c r="I14" s="64"/>
      <c r="J14" s="64"/>
      <c r="K14" s="64"/>
      <c r="L14" s="64"/>
      <c r="M14" s="62"/>
      <c r="N14" s="62"/>
      <c r="O14" s="62"/>
    </row>
    <row r="15" spans="1:15" s="11" customFormat="1" x14ac:dyDescent="0.25">
      <c r="C15" s="91" t="s">
        <v>28</v>
      </c>
      <c r="D15" s="92" t="s">
        <v>28</v>
      </c>
      <c r="E15" s="27"/>
      <c r="F15" s="27"/>
      <c r="G15" s="27"/>
      <c r="H15" s="27"/>
      <c r="I15" s="27"/>
      <c r="J15" s="27"/>
      <c r="K15" s="27"/>
      <c r="L15" s="27"/>
      <c r="M15" s="36"/>
      <c r="N15" s="37"/>
      <c r="O15" s="37"/>
    </row>
    <row r="16" spans="1:15" s="10" customFormat="1" ht="15.75" x14ac:dyDescent="0.25">
      <c r="B16" s="12"/>
      <c r="C16" s="80" t="s">
        <v>26</v>
      </c>
      <c r="D16" s="81"/>
      <c r="E16" s="13"/>
      <c r="F16" s="13"/>
      <c r="G16" s="13"/>
      <c r="H16" s="13"/>
      <c r="I16" s="13"/>
      <c r="J16" s="13"/>
      <c r="K16" s="13"/>
      <c r="L16" s="13"/>
      <c r="M16" s="45"/>
      <c r="N16" s="45"/>
      <c r="O16" s="45"/>
    </row>
    <row r="17" spans="1:22" s="10" customFormat="1" ht="15.75" x14ac:dyDescent="0.25">
      <c r="B17" s="12"/>
      <c r="C17" s="80" t="s">
        <v>27</v>
      </c>
      <c r="D17" s="81"/>
      <c r="E17" s="13"/>
      <c r="F17" s="13"/>
      <c r="G17" s="13"/>
      <c r="H17" s="13"/>
      <c r="I17" s="13"/>
      <c r="J17" s="13"/>
      <c r="K17" s="13"/>
      <c r="L17" s="13"/>
      <c r="M17" s="45"/>
      <c r="N17" s="45"/>
      <c r="O17" s="45"/>
      <c r="V17"/>
    </row>
    <row r="18" spans="1:22" s="10" customFormat="1" ht="15.75" x14ac:dyDescent="0.25">
      <c r="B18" s="12"/>
      <c r="C18" s="80" t="s">
        <v>8</v>
      </c>
      <c r="D18" s="81"/>
      <c r="E18" s="13">
        <f>SUM(E16:E17)</f>
        <v>0</v>
      </c>
      <c r="F18" s="13">
        <f t="shared" ref="F18:L18" si="0">SUM(F16:F17)</f>
        <v>0</v>
      </c>
      <c r="G18" s="13">
        <f t="shared" si="0"/>
        <v>0</v>
      </c>
      <c r="H18" s="13">
        <f t="shared" si="0"/>
        <v>0</v>
      </c>
      <c r="I18" s="13">
        <f t="shared" si="0"/>
        <v>0</v>
      </c>
      <c r="J18" s="13">
        <f t="shared" si="0"/>
        <v>0</v>
      </c>
      <c r="K18" s="13">
        <f t="shared" si="0"/>
        <v>0</v>
      </c>
      <c r="L18" s="13">
        <f t="shared" si="0"/>
        <v>0</v>
      </c>
      <c r="M18" s="45"/>
      <c r="N18" s="45"/>
      <c r="O18" s="45"/>
      <c r="P18" s="14"/>
      <c r="R18" s="14"/>
    </row>
    <row r="19" spans="1:22" s="10" customFormat="1" ht="23.25" x14ac:dyDescent="0.25">
      <c r="B19" s="15" t="s">
        <v>9</v>
      </c>
      <c r="C19" s="16" t="s">
        <v>10</v>
      </c>
      <c r="D19" s="17" t="s">
        <v>11</v>
      </c>
      <c r="E19" s="18">
        <f>E20/$D$20</f>
        <v>0</v>
      </c>
      <c r="F19" s="18">
        <f t="shared" ref="F19:L19" si="1">F20/$D$20</f>
        <v>0</v>
      </c>
      <c r="G19" s="18">
        <f t="shared" si="1"/>
        <v>0</v>
      </c>
      <c r="H19" s="18">
        <f t="shared" si="1"/>
        <v>0</v>
      </c>
      <c r="I19" s="18">
        <f t="shared" si="1"/>
        <v>0</v>
      </c>
      <c r="J19" s="18">
        <f t="shared" si="1"/>
        <v>0</v>
      </c>
      <c r="K19" s="18">
        <f t="shared" si="1"/>
        <v>0</v>
      </c>
      <c r="L19" s="18">
        <f t="shared" si="1"/>
        <v>0</v>
      </c>
      <c r="M19" s="38"/>
      <c r="N19" s="39"/>
      <c r="O19" s="40"/>
    </row>
    <row r="20" spans="1:22" ht="21" customHeight="1" x14ac:dyDescent="0.25">
      <c r="A20" s="19"/>
      <c r="B20" s="20">
        <v>1</v>
      </c>
      <c r="C20" s="21" t="s">
        <v>12</v>
      </c>
      <c r="D20" s="22">
        <v>50</v>
      </c>
      <c r="E20" s="47">
        <f>IF(E16&gt;0,MIN($E$16:$L$16)/E16*$D$20,)</f>
        <v>0</v>
      </c>
      <c r="F20" s="47">
        <f t="shared" ref="F20:L20" si="2">IF(F16&gt;0,MIN($E$16:$L$16)/F16*$D$20,)</f>
        <v>0</v>
      </c>
      <c r="G20" s="47">
        <f t="shared" si="2"/>
        <v>0</v>
      </c>
      <c r="H20" s="47">
        <f t="shared" si="2"/>
        <v>0</v>
      </c>
      <c r="I20" s="47">
        <f t="shared" si="2"/>
        <v>0</v>
      </c>
      <c r="J20" s="47">
        <f t="shared" si="2"/>
        <v>0</v>
      </c>
      <c r="K20" s="47">
        <f t="shared" si="2"/>
        <v>0</v>
      </c>
      <c r="L20" s="47">
        <f t="shared" si="2"/>
        <v>0</v>
      </c>
      <c r="M20" s="41"/>
      <c r="N20" s="31"/>
      <c r="O20" s="31"/>
    </row>
    <row r="21" spans="1:22" ht="21" customHeight="1" x14ac:dyDescent="0.25">
      <c r="A21" s="19"/>
      <c r="B21" s="20">
        <v>2</v>
      </c>
      <c r="C21" s="21" t="s">
        <v>63</v>
      </c>
      <c r="D21" s="22">
        <v>25</v>
      </c>
      <c r="E21" s="22"/>
      <c r="F21" s="22"/>
      <c r="G21" s="22"/>
      <c r="H21" s="22"/>
      <c r="I21" s="22"/>
      <c r="J21" s="22"/>
      <c r="K21" s="22"/>
      <c r="L21" s="22"/>
      <c r="M21" s="42"/>
      <c r="N21" s="30"/>
      <c r="O21" s="30"/>
    </row>
    <row r="22" spans="1:22" ht="21" customHeight="1" x14ac:dyDescent="0.25">
      <c r="A22" s="19"/>
      <c r="B22" s="20">
        <v>3</v>
      </c>
      <c r="C22" s="21" t="s">
        <v>61</v>
      </c>
      <c r="D22" s="22">
        <v>15</v>
      </c>
      <c r="E22" s="22"/>
      <c r="F22" s="22"/>
      <c r="G22" s="22"/>
      <c r="H22" s="22"/>
      <c r="I22" s="22"/>
      <c r="J22" s="22"/>
      <c r="K22" s="22"/>
      <c r="L22" s="22"/>
      <c r="M22" s="42"/>
      <c r="N22" s="30"/>
      <c r="O22" s="30"/>
    </row>
    <row r="23" spans="1:22" ht="21" customHeight="1" x14ac:dyDescent="0.25">
      <c r="A23" s="19"/>
      <c r="B23" s="20">
        <v>4</v>
      </c>
      <c r="C23" s="21" t="s">
        <v>15</v>
      </c>
      <c r="D23" s="22">
        <v>5</v>
      </c>
      <c r="E23" s="22"/>
      <c r="F23" s="22"/>
      <c r="G23" s="22"/>
      <c r="H23" s="22"/>
      <c r="I23" s="22"/>
      <c r="J23" s="22"/>
      <c r="K23" s="22"/>
      <c r="L23" s="22"/>
      <c r="M23" s="42"/>
      <c r="N23" s="30"/>
      <c r="O23" s="30"/>
    </row>
    <row r="24" spans="1:22" ht="21" customHeight="1" x14ac:dyDescent="0.25">
      <c r="A24" s="19"/>
      <c r="B24" s="20">
        <v>5</v>
      </c>
      <c r="C24" s="21" t="s">
        <v>64</v>
      </c>
      <c r="D24" s="22">
        <v>5</v>
      </c>
      <c r="E24" s="22"/>
      <c r="F24" s="22"/>
      <c r="G24" s="22"/>
      <c r="H24" s="22"/>
      <c r="I24" s="22"/>
      <c r="J24" s="22"/>
      <c r="K24" s="22"/>
      <c r="L24" s="22"/>
      <c r="M24" s="42"/>
      <c r="N24" s="30"/>
      <c r="O24" s="30"/>
    </row>
    <row r="25" spans="1:22" x14ac:dyDescent="0.25">
      <c r="B25" s="23"/>
      <c r="L25" s="6"/>
      <c r="M25" s="43"/>
      <c r="N25" s="44"/>
      <c r="O25" s="44"/>
    </row>
    <row r="26" spans="1:22" ht="15.75" thickBot="1" x14ac:dyDescent="0.3">
      <c r="B26" s="23"/>
      <c r="C26" s="34" t="s">
        <v>17</v>
      </c>
      <c r="D26" s="25">
        <f t="shared" ref="D26" si="3">SUM(D20:D25)</f>
        <v>100</v>
      </c>
      <c r="E26" s="29">
        <f>SUM(E20:E25)</f>
        <v>0</v>
      </c>
      <c r="F26" s="29">
        <f t="shared" ref="F26:L26" si="4">SUM(F20:F25)</f>
        <v>0</v>
      </c>
      <c r="G26" s="29">
        <f t="shared" si="4"/>
        <v>0</v>
      </c>
      <c r="H26" s="29">
        <f t="shared" si="4"/>
        <v>0</v>
      </c>
      <c r="I26" s="29">
        <f t="shared" si="4"/>
        <v>0</v>
      </c>
      <c r="J26" s="29">
        <f t="shared" si="4"/>
        <v>0</v>
      </c>
      <c r="K26" s="29">
        <f t="shared" si="4"/>
        <v>0</v>
      </c>
      <c r="L26" s="29">
        <f t="shared" si="4"/>
        <v>0</v>
      </c>
      <c r="M26" s="41"/>
      <c r="N26" s="31"/>
      <c r="O26" s="31"/>
    </row>
    <row r="27" spans="1:22" ht="15.75" thickTop="1" x14ac:dyDescent="0.25">
      <c r="B27" s="23"/>
      <c r="C27" s="24"/>
      <c r="D27" s="30"/>
      <c r="E27" s="31"/>
      <c r="F27" s="31"/>
      <c r="G27" s="31"/>
      <c r="H27" s="31"/>
      <c r="I27" s="31"/>
      <c r="J27" s="31"/>
      <c r="K27" s="31"/>
      <c r="L27" s="31"/>
      <c r="M27" s="32"/>
      <c r="N27" s="31"/>
      <c r="O27" s="31"/>
    </row>
    <row r="28" spans="1:22" x14ac:dyDescent="0.25">
      <c r="A28" s="2" t="s">
        <v>62</v>
      </c>
      <c r="B28" s="23"/>
      <c r="C28" s="24"/>
      <c r="D28" s="30"/>
      <c r="E28" s="31"/>
      <c r="F28" s="31"/>
      <c r="G28" s="31"/>
      <c r="H28" s="31"/>
      <c r="I28" s="31"/>
      <c r="J28" s="31"/>
      <c r="K28" s="31"/>
      <c r="L28" s="31"/>
      <c r="M28" s="32"/>
      <c r="N28" s="31"/>
      <c r="O28" s="31"/>
    </row>
    <row r="29" spans="1:22" x14ac:dyDescent="0.25">
      <c r="B29" s="23"/>
      <c r="C29" s="24"/>
      <c r="D29" s="30"/>
      <c r="E29" s="31"/>
      <c r="F29" s="31"/>
      <c r="G29" s="31"/>
      <c r="H29" s="31"/>
      <c r="I29" s="31"/>
      <c r="J29" s="31"/>
      <c r="K29" s="31"/>
      <c r="L29" s="31"/>
      <c r="M29" s="32"/>
      <c r="N29" s="31"/>
      <c r="O29" s="31"/>
    </row>
    <row r="30" spans="1:22" x14ac:dyDescent="0.25">
      <c r="A30" s="69" t="s">
        <v>33</v>
      </c>
      <c r="B30" s="70"/>
      <c r="C30" s="70"/>
      <c r="D30" s="70"/>
      <c r="E30" s="70"/>
      <c r="F30" s="48"/>
      <c r="G30" s="31"/>
      <c r="H30" s="31"/>
      <c r="I30" s="31"/>
      <c r="J30" s="31"/>
      <c r="K30" s="31"/>
      <c r="L30" s="31"/>
      <c r="M30" s="32"/>
      <c r="N30" s="31"/>
      <c r="O30" s="31"/>
    </row>
    <row r="31" spans="1:22" x14ac:dyDescent="0.25">
      <c r="A31" s="70"/>
      <c r="B31" s="70"/>
      <c r="C31" s="70"/>
      <c r="D31" s="70"/>
      <c r="E31" s="70"/>
      <c r="F31" s="48"/>
      <c r="G31" s="31"/>
      <c r="H31" s="31"/>
      <c r="I31" s="31"/>
      <c r="J31" s="31"/>
      <c r="K31" s="31"/>
      <c r="L31" s="31"/>
      <c r="M31" s="32"/>
      <c r="N31" s="31"/>
      <c r="O31" s="31"/>
    </row>
    <row r="32" spans="1:22" x14ac:dyDescent="0.25">
      <c r="B32" s="23"/>
    </row>
    <row r="33" spans="1:14" ht="15.75" thickBot="1" x14ac:dyDescent="0.3">
      <c r="A33" s="26" t="s">
        <v>32</v>
      </c>
      <c r="B33" s="23"/>
    </row>
    <row r="34" spans="1:14" x14ac:dyDescent="0.25">
      <c r="A34" s="71"/>
      <c r="B34" s="72"/>
      <c r="C34" s="72"/>
      <c r="D34" s="72"/>
      <c r="E34" s="72"/>
      <c r="F34" s="72"/>
      <c r="G34" s="72"/>
      <c r="H34" s="72"/>
      <c r="I34" s="72"/>
      <c r="J34" s="72"/>
      <c r="K34" s="72"/>
      <c r="L34" s="73"/>
      <c r="M34" s="52"/>
      <c r="N34" s="52"/>
    </row>
    <row r="35" spans="1:14" ht="16.5" customHeight="1" x14ac:dyDescent="0.25">
      <c r="A35" s="74"/>
      <c r="B35" s="75"/>
      <c r="C35" s="75"/>
      <c r="D35" s="75"/>
      <c r="E35" s="75"/>
      <c r="F35" s="75"/>
      <c r="G35" s="75"/>
      <c r="H35" s="75"/>
      <c r="I35" s="75"/>
      <c r="J35" s="75"/>
      <c r="K35" s="75"/>
      <c r="L35" s="76"/>
      <c r="M35" s="52"/>
      <c r="N35" s="52"/>
    </row>
    <row r="36" spans="1:14" ht="22.15" customHeight="1" thickBot="1" x14ac:dyDescent="0.3">
      <c r="A36" s="77"/>
      <c r="B36" s="78"/>
      <c r="C36" s="78"/>
      <c r="D36" s="78"/>
      <c r="E36" s="78"/>
      <c r="F36" s="78"/>
      <c r="G36" s="78"/>
      <c r="H36" s="78"/>
      <c r="I36" s="78"/>
      <c r="J36" s="78"/>
      <c r="K36" s="78"/>
      <c r="L36" s="79"/>
      <c r="M36" s="52"/>
      <c r="N36" s="52"/>
    </row>
    <row r="37" spans="1:14" s="10" customFormat="1" ht="22.15" customHeight="1" thickBot="1" x14ac:dyDescent="0.3">
      <c r="A37" s="53" t="s">
        <v>18</v>
      </c>
      <c r="B37" s="65"/>
      <c r="C37" s="66"/>
      <c r="D37" s="66"/>
      <c r="E37" s="66"/>
      <c r="F37" s="66"/>
      <c r="G37" s="66"/>
      <c r="H37" s="66"/>
      <c r="I37" s="66"/>
      <c r="J37" s="66"/>
      <c r="K37" s="66"/>
      <c r="L37" s="67"/>
      <c r="M37" s="54"/>
      <c r="N37" s="54"/>
    </row>
    <row r="38" spans="1:14" s="10" customFormat="1" ht="22.15" customHeight="1" thickBot="1" x14ac:dyDescent="0.3">
      <c r="A38" s="53" t="s">
        <v>19</v>
      </c>
      <c r="B38" s="65"/>
      <c r="C38" s="66"/>
      <c r="D38" s="66"/>
      <c r="E38" s="66"/>
      <c r="F38" s="66"/>
      <c r="G38" s="66"/>
      <c r="H38" s="66"/>
      <c r="I38" s="66"/>
      <c r="J38" s="66"/>
      <c r="K38" s="66"/>
      <c r="L38" s="67"/>
      <c r="M38" s="54"/>
      <c r="N38" s="54"/>
    </row>
    <row r="39" spans="1:14" s="10" customFormat="1" ht="22.15" customHeight="1" thickBot="1" x14ac:dyDescent="0.3">
      <c r="A39" s="53" t="s">
        <v>20</v>
      </c>
      <c r="B39" s="65"/>
      <c r="C39" s="66"/>
      <c r="D39" s="66"/>
      <c r="E39" s="66"/>
      <c r="F39" s="66"/>
      <c r="G39" s="66"/>
      <c r="H39" s="66"/>
      <c r="I39" s="66"/>
      <c r="J39" s="66"/>
      <c r="K39" s="66"/>
      <c r="L39" s="67"/>
      <c r="M39" s="54"/>
      <c r="N39" s="54"/>
    </row>
    <row r="40" spans="1:14" s="10" customFormat="1" ht="22.15" customHeight="1" thickBot="1" x14ac:dyDescent="0.3">
      <c r="A40" s="53" t="s">
        <v>21</v>
      </c>
      <c r="B40" s="65"/>
      <c r="C40" s="66"/>
      <c r="D40" s="66"/>
      <c r="E40" s="66"/>
      <c r="F40" s="66"/>
      <c r="G40" s="66"/>
      <c r="H40" s="66"/>
      <c r="I40" s="66"/>
      <c r="J40" s="66"/>
      <c r="K40" s="66"/>
      <c r="L40" s="67"/>
      <c r="M40" s="54"/>
      <c r="N40" s="54"/>
    </row>
    <row r="41" spans="1:14" s="10" customFormat="1" ht="22.15" customHeight="1" thickBot="1" x14ac:dyDescent="0.3">
      <c r="A41" s="53" t="s">
        <v>22</v>
      </c>
      <c r="B41" s="65"/>
      <c r="C41" s="66"/>
      <c r="D41" s="66"/>
      <c r="E41" s="66"/>
      <c r="F41" s="66"/>
      <c r="G41" s="66"/>
      <c r="H41" s="66"/>
      <c r="I41" s="66"/>
      <c r="J41" s="66"/>
      <c r="K41" s="66"/>
      <c r="L41" s="67"/>
      <c r="M41" s="54"/>
      <c r="N41" s="54"/>
    </row>
    <row r="42" spans="1:14" x14ac:dyDescent="0.25">
      <c r="A42" s="2" t="s">
        <v>29</v>
      </c>
    </row>
    <row r="43" spans="1:14" x14ac:dyDescent="0.25">
      <c r="A43" s="68" t="s">
        <v>34</v>
      </c>
      <c r="B43" s="68"/>
      <c r="C43" s="46" t="s">
        <v>35</v>
      </c>
    </row>
    <row r="44" spans="1:14" x14ac:dyDescent="0.25">
      <c r="A44" s="68" t="s">
        <v>34</v>
      </c>
      <c r="B44" s="68"/>
      <c r="C44" s="46" t="s">
        <v>35</v>
      </c>
    </row>
    <row r="45" spans="1:14" x14ac:dyDescent="0.25">
      <c r="A45" s="68" t="s">
        <v>34</v>
      </c>
      <c r="B45" s="68"/>
      <c r="C45" s="46" t="s">
        <v>35</v>
      </c>
    </row>
  </sheetData>
  <mergeCells count="24">
    <mergeCell ref="A5:B5"/>
    <mergeCell ref="A6:B6"/>
    <mergeCell ref="F6:G6"/>
    <mergeCell ref="H6:I6"/>
    <mergeCell ref="A7:B7"/>
    <mergeCell ref="F7:G7"/>
    <mergeCell ref="H7:I7"/>
    <mergeCell ref="B39:L39"/>
    <mergeCell ref="C9:D10"/>
    <mergeCell ref="A12:C13"/>
    <mergeCell ref="C14:D14"/>
    <mergeCell ref="C15:D15"/>
    <mergeCell ref="C16:D16"/>
    <mergeCell ref="C17:D17"/>
    <mergeCell ref="C18:D18"/>
    <mergeCell ref="A30:E31"/>
    <mergeCell ref="A34:L36"/>
    <mergeCell ref="B37:L37"/>
    <mergeCell ref="B38:L38"/>
    <mergeCell ref="B40:L40"/>
    <mergeCell ref="B41:L41"/>
    <mergeCell ref="A43:B43"/>
    <mergeCell ref="A44:B44"/>
    <mergeCell ref="A45:B45"/>
  </mergeCells>
  <dataValidations count="4">
    <dataValidation type="whole" allowBlank="1" showInputMessage="1" showErrorMessage="1" errorTitle="Invalid Value" error="The value of this field cannot exceed the maximum value for the evaluation factor." sqref="E24:L24" xr:uid="{00000000-0002-0000-0200-000001000000}">
      <formula1>0</formula1>
      <formula2>$D$24</formula2>
    </dataValidation>
    <dataValidation type="whole" allowBlank="1" showInputMessage="1" showErrorMessage="1" errorTitle="Invalid Value" error="The value of this field cannot exceed the maximum value for the evaluation factor." sqref="E21:L21" xr:uid="{00000000-0002-0000-0200-000002000000}">
      <formula1>0</formula1>
      <formula2>$D$21</formula2>
    </dataValidation>
    <dataValidation type="whole" allowBlank="1" showInputMessage="1" showErrorMessage="1" errorTitle="Invalid Value" error="The value of this field cannot exceed the maximum value for the evaluation factor." sqref="E22:L22" xr:uid="{00000000-0002-0000-0200-000003000000}">
      <formula1>0</formula1>
      <formula2>$D$22</formula2>
    </dataValidation>
    <dataValidation type="whole" allowBlank="1" showInputMessage="1" showErrorMessage="1" errorTitle="Invalid Value" error="The value of this field cannot exceed the maximum value for the evaluation factor." sqref="E23:L23" xr:uid="{00000000-0002-0000-0200-000004000000}">
      <formula1>0</formula1>
      <formula2>$D$23</formula2>
    </dataValidation>
  </dataValidations>
  <pageMargins left="0.28999999999999998" right="0.3" top="0.75" bottom="0.75" header="0.3" footer="0.3"/>
  <pageSetup scale="6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2"/>
  <sheetViews>
    <sheetView workbookViewId="0">
      <selection activeCell="B5" sqref="B5"/>
    </sheetView>
  </sheetViews>
  <sheetFormatPr defaultRowHeight="15" x14ac:dyDescent="0.25"/>
  <cols>
    <col min="1" max="1" width="35.28515625" customWidth="1"/>
    <col min="2" max="2" width="35.28515625" bestFit="1" customWidth="1"/>
    <col min="3" max="4" width="39" bestFit="1" customWidth="1"/>
  </cols>
  <sheetData>
    <row r="1" spans="1:4" x14ac:dyDescent="0.25">
      <c r="A1" t="s">
        <v>56</v>
      </c>
    </row>
    <row r="2" spans="1:4" x14ac:dyDescent="0.25">
      <c r="A2" t="s">
        <v>58</v>
      </c>
      <c r="B2" t="s">
        <v>59</v>
      </c>
      <c r="C2" t="s">
        <v>57</v>
      </c>
      <c r="D2" t="s">
        <v>55</v>
      </c>
    </row>
    <row r="4" spans="1:4" x14ac:dyDescent="0.25">
      <c r="A4" s="55" t="s">
        <v>30</v>
      </c>
      <c r="B4" t="s">
        <v>30</v>
      </c>
      <c r="C4" t="s">
        <v>39</v>
      </c>
      <c r="D4" t="s">
        <v>39</v>
      </c>
    </row>
    <row r="5" spans="1:4" x14ac:dyDescent="0.25">
      <c r="A5" s="55" t="s">
        <v>31</v>
      </c>
      <c r="B5" t="s">
        <v>36</v>
      </c>
      <c r="C5" t="s">
        <v>40</v>
      </c>
      <c r="D5" t="s">
        <v>40</v>
      </c>
    </row>
    <row r="6" spans="1:4" ht="30" x14ac:dyDescent="0.25">
      <c r="A6" s="55" t="s">
        <v>50</v>
      </c>
      <c r="B6" t="s">
        <v>31</v>
      </c>
      <c r="C6" t="s">
        <v>41</v>
      </c>
      <c r="D6" t="s">
        <v>30</v>
      </c>
    </row>
    <row r="7" spans="1:4" x14ac:dyDescent="0.25">
      <c r="B7" t="s">
        <v>37</v>
      </c>
      <c r="C7" t="s">
        <v>42</v>
      </c>
      <c r="D7" t="s">
        <v>41</v>
      </c>
    </row>
    <row r="8" spans="1:4" x14ac:dyDescent="0.25">
      <c r="B8" t="s">
        <v>50</v>
      </c>
      <c r="C8" t="s">
        <v>43</v>
      </c>
      <c r="D8" t="s">
        <v>42</v>
      </c>
    </row>
    <row r="9" spans="1:4" x14ac:dyDescent="0.25">
      <c r="B9" t="s">
        <v>38</v>
      </c>
      <c r="C9" t="s">
        <v>44</v>
      </c>
      <c r="D9" t="s">
        <v>43</v>
      </c>
    </row>
    <row r="10" spans="1:4" x14ac:dyDescent="0.25">
      <c r="C10" t="s">
        <v>31</v>
      </c>
      <c r="D10" t="s">
        <v>44</v>
      </c>
    </row>
    <row r="11" spans="1:4" x14ac:dyDescent="0.25">
      <c r="C11" t="s">
        <v>37</v>
      </c>
      <c r="D11" t="s">
        <v>31</v>
      </c>
    </row>
    <row r="12" spans="1:4" x14ac:dyDescent="0.25">
      <c r="C12" t="s">
        <v>45</v>
      </c>
      <c r="D12" t="s">
        <v>37</v>
      </c>
    </row>
    <row r="13" spans="1:4" x14ac:dyDescent="0.25">
      <c r="C13" t="s">
        <v>46</v>
      </c>
      <c r="D13" t="s">
        <v>45</v>
      </c>
    </row>
    <row r="14" spans="1:4" x14ac:dyDescent="0.25">
      <c r="C14" t="s">
        <v>47</v>
      </c>
      <c r="D14" t="s">
        <v>46</v>
      </c>
    </row>
    <row r="15" spans="1:4" x14ac:dyDescent="0.25">
      <c r="C15" t="s">
        <v>48</v>
      </c>
      <c r="D15" t="s">
        <v>47</v>
      </c>
    </row>
    <row r="16" spans="1:4" x14ac:dyDescent="0.25">
      <c r="C16" t="s">
        <v>49</v>
      </c>
      <c r="D16" t="s">
        <v>48</v>
      </c>
    </row>
    <row r="17" spans="3:4" x14ac:dyDescent="0.25">
      <c r="C17" t="s">
        <v>50</v>
      </c>
      <c r="D17" t="s">
        <v>49</v>
      </c>
    </row>
    <row r="18" spans="3:4" x14ac:dyDescent="0.25">
      <c r="C18" t="s">
        <v>51</v>
      </c>
      <c r="D18" t="s">
        <v>50</v>
      </c>
    </row>
    <row r="19" spans="3:4" x14ac:dyDescent="0.25">
      <c r="C19" t="s">
        <v>52</v>
      </c>
      <c r="D19" t="s">
        <v>51</v>
      </c>
    </row>
    <row r="20" spans="3:4" x14ac:dyDescent="0.25">
      <c r="C20" t="s">
        <v>53</v>
      </c>
      <c r="D20" t="s">
        <v>52</v>
      </c>
    </row>
    <row r="21" spans="3:4" x14ac:dyDescent="0.25">
      <c r="C21" t="s">
        <v>54</v>
      </c>
      <c r="D21" t="s">
        <v>53</v>
      </c>
    </row>
    <row r="22" spans="3:4" x14ac:dyDescent="0.25">
      <c r="D22" t="s">
        <v>54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B0A4A5F24874846B90B7B0C791591CC" ma:contentTypeVersion="2" ma:contentTypeDescription="Create a new document." ma:contentTypeScope="" ma:versionID="c31d6fdfcc4f90c12f57856c20e1b3da">
  <xsd:schema xmlns:xsd="http://www.w3.org/2001/XMLSchema" xmlns:xs="http://www.w3.org/2001/XMLSchema" xmlns:p="http://schemas.microsoft.com/office/2006/metadata/properties" xmlns:ns2="8a9e53d4-a258-41c6-98cb-af8ee2071310" targetNamespace="http://schemas.microsoft.com/office/2006/metadata/properties" ma:root="true" ma:fieldsID="39a2e5c9d7e2d67f05eece950766ba63" ns2:_="">
    <xsd:import namespace="8a9e53d4-a258-41c6-98cb-af8ee2071310"/>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9e53d4-a258-41c6-98cb-af8ee2071310"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4631F4D-EACB-4BA3-B616-2D51ED43C5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9e53d4-a258-41c6-98cb-af8ee20713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097DADE-A3AB-4B83-9E26-77522EE26E04}">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8a9e53d4-a258-41c6-98cb-af8ee2071310"/>
    <ds:schemaRef ds:uri="http://www.w3.org/XML/1998/namespace"/>
  </ds:schemaRefs>
</ds:datastoreItem>
</file>

<file path=customXml/itemProps3.xml><?xml version="1.0" encoding="utf-8"?>
<ds:datastoreItem xmlns:ds="http://schemas.openxmlformats.org/officeDocument/2006/customXml" ds:itemID="{D9B261B5-EECA-4C2D-952D-09FB3011BB3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Category 1 - Broadband</vt:lpstr>
      <vt:lpstr>Category 2 - ALL</vt:lpstr>
      <vt:lpstr>Vendor List</vt:lpstr>
      <vt:lpstr>Cat1BroadbandVendorList</vt:lpstr>
      <vt:lpstr>Cat1VoiceVendorList</vt:lpstr>
      <vt:lpstr>Cat2ICVendorList</vt:lpstr>
      <vt:lpstr>Cat2MIBSVendorList</vt:lpstr>
      <vt:lpstr>'Category 1 - Broadband'!Print_Area</vt:lpstr>
      <vt:lpstr>'Category 2 - ALL'!Print_Area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Friends</dc:creator>
  <cp:lastModifiedBy>CSM Consulting</cp:lastModifiedBy>
  <cp:lastPrinted>2016-03-14T17:59:08Z</cp:lastPrinted>
  <dcterms:created xsi:type="dcterms:W3CDTF">2016-03-14T14:09:04Z</dcterms:created>
  <dcterms:modified xsi:type="dcterms:W3CDTF">2022-09-19T14:33:51Z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0x010100FB0A4A5F24874846B90B7B0C791591CC</vt:lpwstr>
  </property>
</Properties>
</file>