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 Files\For Posting\Child Count\"/>
    </mc:Choice>
  </mc:AlternateContent>
  <xr:revisionPtr revIDLastSave="0" documentId="8_{88378272-CB55-4A45-9E4E-9F16189FA669}" xr6:coauthVersionLast="47" xr6:coauthVersionMax="47" xr10:uidLastSave="{00000000-0000-0000-0000-000000000000}"/>
  <bookViews>
    <workbookView xWindow="26100" yWindow="1740" windowWidth="18870" windowHeight="889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" i="1"/>
</calcChain>
</file>

<file path=xl/sharedStrings.xml><?xml version="1.0" encoding="utf-8"?>
<sst xmlns="http://schemas.openxmlformats.org/spreadsheetml/2006/main" count="186" uniqueCount="45">
  <si>
    <t>Category</t>
  </si>
  <si>
    <t>Total Count</t>
  </si>
  <si>
    <t>Separate School</t>
  </si>
  <si>
    <t>Native American</t>
  </si>
  <si>
    <t>Black</t>
  </si>
  <si>
    <t>Asian</t>
  </si>
  <si>
    <t>Hispanic</t>
  </si>
  <si>
    <t>White</t>
  </si>
  <si>
    <t>Native Hawaiian/Pacific Islander</t>
  </si>
  <si>
    <t>Two or more races</t>
  </si>
  <si>
    <t>Female</t>
  </si>
  <si>
    <t>Male</t>
  </si>
  <si>
    <t>Limited Eng. Proficiency</t>
  </si>
  <si>
    <t>Not Limited Eng. Proficiency</t>
  </si>
  <si>
    <t>Autism</t>
  </si>
  <si>
    <t>Race</t>
  </si>
  <si>
    <t>Age</t>
  </si>
  <si>
    <t>Gender</t>
  </si>
  <si>
    <t>English Proficiency</t>
  </si>
  <si>
    <t>Separate Class</t>
  </si>
  <si>
    <t>Emotional Disturbance</t>
  </si>
  <si>
    <t>Intellectual Disability</t>
  </si>
  <si>
    <t>Multiple Disabilities</t>
  </si>
  <si>
    <t>Other Health Impairment</t>
  </si>
  <si>
    <t>Orthopedic Impairment</t>
  </si>
  <si>
    <t>Specific Learning Disability</t>
  </si>
  <si>
    <t>Traumatic Brain Injury</t>
  </si>
  <si>
    <t>Reg. EC (10 or more hours)</t>
  </si>
  <si>
    <t>Other Environment (10 or more hours)</t>
  </si>
  <si>
    <t>Reg. EC (Less than 10 hours)</t>
  </si>
  <si>
    <t>Other Environment (Less than 10 hours)</t>
  </si>
  <si>
    <t>Residential Facility</t>
  </si>
  <si>
    <t>Home or Hospital</t>
  </si>
  <si>
    <t>Other</t>
  </si>
  <si>
    <t>Environment Counts</t>
  </si>
  <si>
    <t>All Students</t>
  </si>
  <si>
    <t>Disability</t>
  </si>
  <si>
    <t>Deaf/Blindness</t>
  </si>
  <si>
    <t>Developmental Delay</t>
  </si>
  <si>
    <t>Hearing Impairment</t>
  </si>
  <si>
    <t>Speech/Language Impairment</t>
  </si>
  <si>
    <t>Visual Impairment</t>
  </si>
  <si>
    <t>Environment Percentages</t>
  </si>
  <si>
    <t>* Counts less than 10 have been suppressed.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</si>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</sst>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49" fontId="1" fillId="2" borderId="10" xfId="0" applyNumberFormat="1" applyFont="1" applyFill="1" applyBorder="1"/>
    <xf numFmtId="49" fontId="1" fillId="2" borderId="11" xfId="0" applyNumberFormat="1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3" xfId="0" applyFill="1" applyBorder="1"/>
    <xf numFmtId="0" fontId="0" fillId="2" borderId="17" xfId="0" applyFill="1" applyBorder="1" applyAlignment="1">
      <alignment wrapText="1"/>
    </xf>
    <xf numFmtId="0" fontId="0" fillId="2" borderId="17" xfId="0" applyFill="1" applyBorder="1"/>
    <xf numFmtId="0" fontId="0" fillId="2" borderId="18" xfId="0" applyFill="1" applyBorder="1"/>
    <xf numFmtId="0" fontId="1" fillId="2" borderId="21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0" xfId="0" applyFill="1"/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8" xfId="0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19" xfId="1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709808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3D3BD0-8AA1-4761-BB15-AA6726210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9533" cy="91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workbookViewId="0">
      <selection activeCell="N3" sqref="N3:V30"/>
    </sheetView>
  </sheetViews>
  <sheetFormatPr defaultRowHeight="15"/>
  <cols>
    <col min="1" max="1" width="24.140625" customWidth="1"/>
    <col min="2" max="2" width="31.5703125" customWidth="1"/>
    <col min="3" max="12" width="12.7109375" customWidth="1"/>
    <col min="14" max="22" width="12.7109375" customWidth="1"/>
  </cols>
  <sheetData>
    <row r="1" spans="1:22" ht="75" customHeight="1" thickBot="1">
      <c r="A1" s="22"/>
      <c r="B1" s="22"/>
      <c r="C1" s="25" t="s">
        <v>34</v>
      </c>
      <c r="D1" s="26"/>
      <c r="E1" s="26"/>
      <c r="F1" s="26"/>
      <c r="G1" s="26"/>
      <c r="H1" s="26"/>
      <c r="I1" s="26"/>
      <c r="J1" s="26"/>
      <c r="K1" s="26"/>
      <c r="L1" s="27"/>
      <c r="M1" s="14"/>
      <c r="N1" s="28" t="s">
        <v>42</v>
      </c>
      <c r="O1" s="26"/>
      <c r="P1" s="26"/>
      <c r="Q1" s="26"/>
      <c r="R1" s="26"/>
      <c r="S1" s="26"/>
      <c r="T1" s="26"/>
      <c r="U1" s="26"/>
      <c r="V1" s="27"/>
    </row>
    <row r="2" spans="1:22" s="13" customFormat="1" ht="60.75" thickBot="1">
      <c r="A2" s="11"/>
      <c r="B2" s="12" t="s">
        <v>0</v>
      </c>
      <c r="C2" s="19" t="s">
        <v>1</v>
      </c>
      <c r="D2" s="18" t="s">
        <v>27</v>
      </c>
      <c r="E2" s="2" t="s">
        <v>28</v>
      </c>
      <c r="F2" s="2" t="s">
        <v>29</v>
      </c>
      <c r="G2" s="2" t="s">
        <v>30</v>
      </c>
      <c r="H2" s="2" t="s">
        <v>19</v>
      </c>
      <c r="I2" s="2" t="s">
        <v>2</v>
      </c>
      <c r="J2" s="2" t="s">
        <v>31</v>
      </c>
      <c r="K2" s="2" t="s">
        <v>32</v>
      </c>
      <c r="L2" s="10" t="s">
        <v>33</v>
      </c>
      <c r="M2" s="15"/>
      <c r="N2" s="9" t="s">
        <v>27</v>
      </c>
      <c r="O2" s="2" t="s">
        <v>28</v>
      </c>
      <c r="P2" s="2" t="s">
        <v>29</v>
      </c>
      <c r="Q2" s="2" t="s">
        <v>30</v>
      </c>
      <c r="R2" s="2" t="s">
        <v>19</v>
      </c>
      <c r="S2" s="2" t="s">
        <v>2</v>
      </c>
      <c r="T2" s="2" t="s">
        <v>31</v>
      </c>
      <c r="U2" s="2" t="s">
        <v>32</v>
      </c>
      <c r="V2" s="10" t="s">
        <v>33</v>
      </c>
    </row>
    <row r="3" spans="1:22" ht="15.75" thickBot="1">
      <c r="A3" s="1"/>
      <c r="B3" s="3" t="s">
        <v>35</v>
      </c>
      <c r="C3" s="20">
        <v>14958</v>
      </c>
      <c r="D3" s="31">
        <v>4817</v>
      </c>
      <c r="E3" s="32">
        <v>3719</v>
      </c>
      <c r="F3" s="32">
        <v>274</v>
      </c>
      <c r="G3" s="32">
        <v>312</v>
      </c>
      <c r="H3" s="32">
        <v>4677</v>
      </c>
      <c r="I3" s="32">
        <v>76</v>
      </c>
      <c r="J3" s="32" t="s">
        <v>44</v>
      </c>
      <c r="K3" s="32">
        <v>46</v>
      </c>
      <c r="L3" s="33">
        <v>1034</v>
      </c>
      <c r="M3" s="16"/>
      <c r="N3" s="37">
        <f>IF(D3 &lt;&gt; "*",D3/C3,"NA")</f>
        <v>0.32203503142131301</v>
      </c>
      <c r="O3" s="37">
        <f>IF(E3&lt;&gt;"*",E3/C3,"NA")</f>
        <v>0.24862949592191469</v>
      </c>
      <c r="P3" s="37">
        <f>IF(F3&lt;&gt;"*",F3/C3,"NA")</f>
        <v>1.831795694611579E-2</v>
      </c>
      <c r="Q3" s="37">
        <f>IF(G3&lt;&gt;"*",G3/C3,"NA")</f>
        <v>2.0858403529883673E-2</v>
      </c>
      <c r="R3" s="37">
        <f>IF(H3&lt;&gt;"*",H3/C3,"NA")</f>
        <v>0.31267549137585238</v>
      </c>
      <c r="S3" s="37">
        <f>IF(I3&lt;&gt;"*",I3/C3,"NA")</f>
        <v>5.0808931675357669E-3</v>
      </c>
      <c r="T3" s="37" t="str">
        <f>IF(J3&lt;&gt;"*",J3/C3,"NA")</f>
        <v>NA</v>
      </c>
      <c r="U3" s="37">
        <f>IF(K3&lt;&gt;"*",K3/C3,"NA")</f>
        <v>3.0752774435084903E-3</v>
      </c>
      <c r="V3" s="38">
        <f>IF(L3&lt;&gt;"*",L3/C3,"NA")</f>
        <v>6.9126888621473453E-2</v>
      </c>
    </row>
    <row r="4" spans="1:22">
      <c r="A4" s="23" t="s">
        <v>36</v>
      </c>
      <c r="B4" s="4" t="s">
        <v>14</v>
      </c>
      <c r="C4" s="20">
        <v>1715</v>
      </c>
      <c r="D4" s="31">
        <v>452</v>
      </c>
      <c r="E4" s="32">
        <v>191</v>
      </c>
      <c r="F4" s="32">
        <v>20</v>
      </c>
      <c r="G4" s="32">
        <v>42</v>
      </c>
      <c r="H4" s="32">
        <v>978</v>
      </c>
      <c r="I4" s="32" t="s">
        <v>44</v>
      </c>
      <c r="J4" s="32" t="s">
        <v>44</v>
      </c>
      <c r="K4" s="32" t="s">
        <v>44</v>
      </c>
      <c r="L4" s="33">
        <v>26</v>
      </c>
      <c r="M4" s="16"/>
      <c r="N4" s="37">
        <f t="shared" ref="N4:N30" si="0">IF(D4 &lt;&gt; "*",D4/C4,"NA")</f>
        <v>0.26355685131195333</v>
      </c>
      <c r="O4" s="37">
        <f t="shared" ref="O4:O30" si="1">IF(E4&lt;&gt;"*",E4/C4,"NA")</f>
        <v>0.11137026239067055</v>
      </c>
      <c r="P4" s="37">
        <f t="shared" ref="P4:P30" si="2">IF(F4&lt;&gt;"*",F4/C4,"NA")</f>
        <v>1.1661807580174927E-2</v>
      </c>
      <c r="Q4" s="37">
        <f t="shared" ref="Q4:Q30" si="3">IF(G4&lt;&gt;"*",G4/C4,"NA")</f>
        <v>2.4489795918367346E-2</v>
      </c>
      <c r="R4" s="37">
        <f t="shared" ref="R4:R30" si="4">IF(H4&lt;&gt;"*",H4/C4,"NA")</f>
        <v>0.57026239067055395</v>
      </c>
      <c r="S4" s="37" t="str">
        <f t="shared" ref="S4:S30" si="5">IF(I4&lt;&gt;"*",I4/C4,"NA")</f>
        <v>NA</v>
      </c>
      <c r="T4" s="37" t="str">
        <f t="shared" ref="T4:T30" si="6">IF(J4&lt;&gt;"*",J4/C4,"NA")</f>
        <v>NA</v>
      </c>
      <c r="U4" s="37" t="str">
        <f t="shared" ref="U4:U30" si="7">IF(K4&lt;&gt;"*",K4/C4,"NA")</f>
        <v>NA</v>
      </c>
      <c r="V4" s="38">
        <f t="shared" ref="V4:V30" si="8">IF(L4&lt;&gt;"*",L4/C4,"NA")</f>
        <v>1.5160349854227406E-2</v>
      </c>
    </row>
    <row r="5" spans="1:22">
      <c r="A5" s="29"/>
      <c r="B5" s="5" t="s">
        <v>37</v>
      </c>
      <c r="C5" s="20" t="s">
        <v>44</v>
      </c>
      <c r="D5" s="31" t="s">
        <v>44</v>
      </c>
      <c r="E5" s="32" t="s">
        <v>44</v>
      </c>
      <c r="F5" s="32" t="s">
        <v>44</v>
      </c>
      <c r="G5" s="32" t="s">
        <v>44</v>
      </c>
      <c r="H5" s="32" t="s">
        <v>44</v>
      </c>
      <c r="I5" s="32" t="s">
        <v>44</v>
      </c>
      <c r="J5" s="32" t="s">
        <v>44</v>
      </c>
      <c r="K5" s="32" t="s">
        <v>44</v>
      </c>
      <c r="L5" s="33" t="s">
        <v>44</v>
      </c>
      <c r="M5" s="16"/>
      <c r="N5" s="37" t="str">
        <f t="shared" si="0"/>
        <v>NA</v>
      </c>
      <c r="O5" s="37" t="str">
        <f t="shared" si="1"/>
        <v>NA</v>
      </c>
      <c r="P5" s="37" t="str">
        <f t="shared" si="2"/>
        <v>NA</v>
      </c>
      <c r="Q5" s="37" t="str">
        <f t="shared" si="3"/>
        <v>NA</v>
      </c>
      <c r="R5" s="37" t="str">
        <f t="shared" si="4"/>
        <v>NA</v>
      </c>
      <c r="S5" s="37" t="str">
        <f t="shared" si="5"/>
        <v>NA</v>
      </c>
      <c r="T5" s="37" t="str">
        <f t="shared" si="6"/>
        <v>NA</v>
      </c>
      <c r="U5" s="37" t="str">
        <f t="shared" si="7"/>
        <v>NA</v>
      </c>
      <c r="V5" s="38" t="str">
        <f t="shared" si="8"/>
        <v>NA</v>
      </c>
    </row>
    <row r="6" spans="1:22">
      <c r="A6" s="29"/>
      <c r="B6" s="5" t="s">
        <v>38</v>
      </c>
      <c r="C6" s="20">
        <v>5886</v>
      </c>
      <c r="D6" s="31">
        <v>1817</v>
      </c>
      <c r="E6" s="32">
        <v>821</v>
      </c>
      <c r="F6" s="32">
        <v>127</v>
      </c>
      <c r="G6" s="32">
        <v>112</v>
      </c>
      <c r="H6" s="32">
        <v>2886</v>
      </c>
      <c r="I6" s="32" t="s">
        <v>44</v>
      </c>
      <c r="J6" s="32" t="s">
        <v>44</v>
      </c>
      <c r="K6" s="32">
        <v>16</v>
      </c>
      <c r="L6" s="33">
        <v>97</v>
      </c>
      <c r="M6" s="16"/>
      <c r="N6" s="37">
        <f t="shared" si="0"/>
        <v>0.30869860686374445</v>
      </c>
      <c r="O6" s="37">
        <f t="shared" si="1"/>
        <v>0.13948352021746518</v>
      </c>
      <c r="P6" s="37">
        <f t="shared" si="2"/>
        <v>2.1576622494053687E-2</v>
      </c>
      <c r="Q6" s="37">
        <f t="shared" si="3"/>
        <v>1.9028202514441046E-2</v>
      </c>
      <c r="R6" s="37">
        <f t="shared" si="4"/>
        <v>0.49031600407747195</v>
      </c>
      <c r="S6" s="37" t="str">
        <f t="shared" si="5"/>
        <v>NA</v>
      </c>
      <c r="T6" s="37" t="str">
        <f t="shared" si="6"/>
        <v>NA</v>
      </c>
      <c r="U6" s="37">
        <f t="shared" si="7"/>
        <v>2.7183146449201497E-3</v>
      </c>
      <c r="V6" s="38">
        <f t="shared" si="8"/>
        <v>1.6479782534828406E-2</v>
      </c>
    </row>
    <row r="7" spans="1:22">
      <c r="A7" s="29"/>
      <c r="B7" s="5" t="s">
        <v>20</v>
      </c>
      <c r="C7" s="20" t="s">
        <v>44</v>
      </c>
      <c r="D7" s="31" t="s">
        <v>44</v>
      </c>
      <c r="E7" s="32" t="s">
        <v>44</v>
      </c>
      <c r="F7" s="32" t="s">
        <v>44</v>
      </c>
      <c r="G7" s="32" t="s">
        <v>44</v>
      </c>
      <c r="H7" s="32" t="s">
        <v>44</v>
      </c>
      <c r="I7" s="32" t="s">
        <v>44</v>
      </c>
      <c r="J7" s="32" t="s">
        <v>44</v>
      </c>
      <c r="K7" s="32" t="s">
        <v>44</v>
      </c>
      <c r="L7" s="33" t="s">
        <v>44</v>
      </c>
      <c r="M7" s="16"/>
      <c r="N7" s="37" t="str">
        <f t="shared" si="0"/>
        <v>NA</v>
      </c>
      <c r="O7" s="37" t="str">
        <f t="shared" si="1"/>
        <v>NA</v>
      </c>
      <c r="P7" s="37" t="str">
        <f t="shared" si="2"/>
        <v>NA</v>
      </c>
      <c r="Q7" s="37" t="str">
        <f t="shared" si="3"/>
        <v>NA</v>
      </c>
      <c r="R7" s="37" t="str">
        <f t="shared" si="4"/>
        <v>NA</v>
      </c>
      <c r="S7" s="37" t="str">
        <f t="shared" si="5"/>
        <v>NA</v>
      </c>
      <c r="T7" s="37" t="str">
        <f t="shared" si="6"/>
        <v>NA</v>
      </c>
      <c r="U7" s="37" t="str">
        <f t="shared" si="7"/>
        <v>NA</v>
      </c>
      <c r="V7" s="38" t="str">
        <f t="shared" si="8"/>
        <v>NA</v>
      </c>
    </row>
    <row r="8" spans="1:22">
      <c r="A8" s="29"/>
      <c r="B8" s="5" t="s">
        <v>39</v>
      </c>
      <c r="C8" s="20">
        <v>147</v>
      </c>
      <c r="D8" s="31">
        <v>28</v>
      </c>
      <c r="E8" s="32">
        <v>25</v>
      </c>
      <c r="F8" s="32" t="s">
        <v>44</v>
      </c>
      <c r="G8" s="32" t="s">
        <v>44</v>
      </c>
      <c r="H8" s="32">
        <v>41</v>
      </c>
      <c r="I8" s="32">
        <v>44</v>
      </c>
      <c r="J8" s="32" t="s">
        <v>44</v>
      </c>
      <c r="K8" s="32" t="s">
        <v>44</v>
      </c>
      <c r="L8" s="33" t="s">
        <v>44</v>
      </c>
      <c r="M8" s="16"/>
      <c r="N8" s="37">
        <f t="shared" si="0"/>
        <v>0.19047619047619047</v>
      </c>
      <c r="O8" s="37">
        <f t="shared" si="1"/>
        <v>0.17006802721088435</v>
      </c>
      <c r="P8" s="37" t="str">
        <f t="shared" si="2"/>
        <v>NA</v>
      </c>
      <c r="Q8" s="37" t="str">
        <f t="shared" si="3"/>
        <v>NA</v>
      </c>
      <c r="R8" s="37">
        <f t="shared" si="4"/>
        <v>0.27891156462585032</v>
      </c>
      <c r="S8" s="37">
        <f t="shared" si="5"/>
        <v>0.29931972789115646</v>
      </c>
      <c r="T8" s="37" t="str">
        <f t="shared" si="6"/>
        <v>NA</v>
      </c>
      <c r="U8" s="37" t="str">
        <f t="shared" si="7"/>
        <v>NA</v>
      </c>
      <c r="V8" s="38" t="str">
        <f t="shared" si="8"/>
        <v>NA</v>
      </c>
    </row>
    <row r="9" spans="1:22">
      <c r="A9" s="29"/>
      <c r="B9" s="5" t="s">
        <v>21</v>
      </c>
      <c r="C9" s="20">
        <v>41</v>
      </c>
      <c r="D9" s="31" t="s">
        <v>44</v>
      </c>
      <c r="E9" s="32" t="s">
        <v>44</v>
      </c>
      <c r="F9" s="32" t="s">
        <v>44</v>
      </c>
      <c r="G9" s="32" t="s">
        <v>44</v>
      </c>
      <c r="H9" s="32">
        <v>29</v>
      </c>
      <c r="I9" s="32" t="s">
        <v>44</v>
      </c>
      <c r="J9" s="32" t="s">
        <v>44</v>
      </c>
      <c r="K9" s="32" t="s">
        <v>44</v>
      </c>
      <c r="L9" s="33" t="s">
        <v>44</v>
      </c>
      <c r="M9" s="16"/>
      <c r="N9" s="37" t="str">
        <f t="shared" si="0"/>
        <v>NA</v>
      </c>
      <c r="O9" s="37" t="str">
        <f t="shared" si="1"/>
        <v>NA</v>
      </c>
      <c r="P9" s="37" t="str">
        <f t="shared" si="2"/>
        <v>NA</v>
      </c>
      <c r="Q9" s="37" t="str">
        <f t="shared" si="3"/>
        <v>NA</v>
      </c>
      <c r="R9" s="37">
        <f t="shared" si="4"/>
        <v>0.70731707317073167</v>
      </c>
      <c r="S9" s="37" t="str">
        <f t="shared" si="5"/>
        <v>NA</v>
      </c>
      <c r="T9" s="37" t="str">
        <f t="shared" si="6"/>
        <v>NA</v>
      </c>
      <c r="U9" s="37" t="str">
        <f t="shared" si="7"/>
        <v>NA</v>
      </c>
      <c r="V9" s="38" t="str">
        <f t="shared" si="8"/>
        <v>NA</v>
      </c>
    </row>
    <row r="10" spans="1:22">
      <c r="A10" s="29"/>
      <c r="B10" s="5" t="s">
        <v>22</v>
      </c>
      <c r="C10" s="20">
        <v>130</v>
      </c>
      <c r="D10" s="31">
        <v>29</v>
      </c>
      <c r="E10" s="32">
        <v>15</v>
      </c>
      <c r="F10" s="32" t="s">
        <v>44</v>
      </c>
      <c r="G10" s="32" t="s">
        <v>44</v>
      </c>
      <c r="H10" s="32">
        <v>66</v>
      </c>
      <c r="I10" s="32" t="s">
        <v>44</v>
      </c>
      <c r="J10" s="32" t="s">
        <v>44</v>
      </c>
      <c r="K10" s="32" t="s">
        <v>44</v>
      </c>
      <c r="L10" s="33" t="s">
        <v>44</v>
      </c>
      <c r="M10" s="16"/>
      <c r="N10" s="37">
        <f t="shared" si="0"/>
        <v>0.22307692307692309</v>
      </c>
      <c r="O10" s="37">
        <f t="shared" si="1"/>
        <v>0.11538461538461539</v>
      </c>
      <c r="P10" s="37" t="str">
        <f t="shared" si="2"/>
        <v>NA</v>
      </c>
      <c r="Q10" s="37" t="str">
        <f t="shared" si="3"/>
        <v>NA</v>
      </c>
      <c r="R10" s="37">
        <f t="shared" si="4"/>
        <v>0.50769230769230766</v>
      </c>
      <c r="S10" s="37" t="str">
        <f t="shared" si="5"/>
        <v>NA</v>
      </c>
      <c r="T10" s="37" t="str">
        <f t="shared" si="6"/>
        <v>NA</v>
      </c>
      <c r="U10" s="37" t="str">
        <f t="shared" si="7"/>
        <v>NA</v>
      </c>
      <c r="V10" s="38" t="str">
        <f t="shared" si="8"/>
        <v>NA</v>
      </c>
    </row>
    <row r="11" spans="1:22">
      <c r="A11" s="29"/>
      <c r="B11" s="5" t="s">
        <v>24</v>
      </c>
      <c r="C11" s="20">
        <v>97</v>
      </c>
      <c r="D11" s="31">
        <v>33</v>
      </c>
      <c r="E11" s="32">
        <v>17</v>
      </c>
      <c r="F11" s="32" t="s">
        <v>44</v>
      </c>
      <c r="G11" s="32" t="s">
        <v>44</v>
      </c>
      <c r="H11" s="32">
        <v>41</v>
      </c>
      <c r="I11" s="32" t="s">
        <v>44</v>
      </c>
      <c r="J11" s="32" t="s">
        <v>44</v>
      </c>
      <c r="K11" s="32" t="s">
        <v>44</v>
      </c>
      <c r="L11" s="33" t="s">
        <v>44</v>
      </c>
      <c r="M11" s="16"/>
      <c r="N11" s="37">
        <f t="shared" si="0"/>
        <v>0.34020618556701032</v>
      </c>
      <c r="O11" s="37">
        <f t="shared" si="1"/>
        <v>0.17525773195876287</v>
      </c>
      <c r="P11" s="37" t="str">
        <f t="shared" si="2"/>
        <v>NA</v>
      </c>
      <c r="Q11" s="37" t="str">
        <f t="shared" si="3"/>
        <v>NA</v>
      </c>
      <c r="R11" s="37">
        <f t="shared" si="4"/>
        <v>0.42268041237113402</v>
      </c>
      <c r="S11" s="37" t="str">
        <f t="shared" si="5"/>
        <v>NA</v>
      </c>
      <c r="T11" s="37" t="str">
        <f t="shared" si="6"/>
        <v>NA</v>
      </c>
      <c r="U11" s="37" t="str">
        <f t="shared" si="7"/>
        <v>NA</v>
      </c>
      <c r="V11" s="38" t="str">
        <f t="shared" si="8"/>
        <v>NA</v>
      </c>
    </row>
    <row r="12" spans="1:22">
      <c r="A12" s="29"/>
      <c r="B12" s="5" t="s">
        <v>23</v>
      </c>
      <c r="C12" s="20">
        <v>200</v>
      </c>
      <c r="D12" s="31">
        <v>72</v>
      </c>
      <c r="E12" s="32">
        <v>24</v>
      </c>
      <c r="F12" s="32" t="s">
        <v>44</v>
      </c>
      <c r="G12" s="32" t="s">
        <v>44</v>
      </c>
      <c r="H12" s="32">
        <v>86</v>
      </c>
      <c r="I12" s="32" t="s">
        <v>44</v>
      </c>
      <c r="J12" s="32" t="s">
        <v>44</v>
      </c>
      <c r="K12" s="32" t="s">
        <v>44</v>
      </c>
      <c r="L12" s="33" t="s">
        <v>44</v>
      </c>
      <c r="M12" s="16"/>
      <c r="N12" s="37">
        <f t="shared" si="0"/>
        <v>0.36</v>
      </c>
      <c r="O12" s="37">
        <f t="shared" si="1"/>
        <v>0.12</v>
      </c>
      <c r="P12" s="37" t="str">
        <f t="shared" si="2"/>
        <v>NA</v>
      </c>
      <c r="Q12" s="37" t="str">
        <f t="shared" si="3"/>
        <v>NA</v>
      </c>
      <c r="R12" s="37">
        <f t="shared" si="4"/>
        <v>0.43</v>
      </c>
      <c r="S12" s="37" t="str">
        <f t="shared" si="5"/>
        <v>NA</v>
      </c>
      <c r="T12" s="37" t="str">
        <f t="shared" si="6"/>
        <v>NA</v>
      </c>
      <c r="U12" s="37" t="str">
        <f t="shared" si="7"/>
        <v>NA</v>
      </c>
      <c r="V12" s="38" t="str">
        <f t="shared" si="8"/>
        <v>NA</v>
      </c>
    </row>
    <row r="13" spans="1:22">
      <c r="A13" s="29"/>
      <c r="B13" s="5" t="s">
        <v>25</v>
      </c>
      <c r="C13" s="20" t="s">
        <v>44</v>
      </c>
      <c r="D13" s="31" t="s">
        <v>44</v>
      </c>
      <c r="E13" s="32" t="s">
        <v>44</v>
      </c>
      <c r="F13" s="32" t="s">
        <v>44</v>
      </c>
      <c r="G13" s="32" t="s">
        <v>44</v>
      </c>
      <c r="H13" s="32" t="s">
        <v>44</v>
      </c>
      <c r="I13" s="32" t="s">
        <v>44</v>
      </c>
      <c r="J13" s="32" t="s">
        <v>44</v>
      </c>
      <c r="K13" s="32" t="s">
        <v>44</v>
      </c>
      <c r="L13" s="33" t="s">
        <v>44</v>
      </c>
      <c r="M13" s="16"/>
      <c r="N13" s="37" t="str">
        <f t="shared" si="0"/>
        <v>NA</v>
      </c>
      <c r="O13" s="37" t="str">
        <f t="shared" si="1"/>
        <v>NA</v>
      </c>
      <c r="P13" s="37" t="str">
        <f t="shared" si="2"/>
        <v>NA</v>
      </c>
      <c r="Q13" s="37" t="str">
        <f t="shared" si="3"/>
        <v>NA</v>
      </c>
      <c r="R13" s="37" t="str">
        <f t="shared" si="4"/>
        <v>NA</v>
      </c>
      <c r="S13" s="37" t="str">
        <f t="shared" si="5"/>
        <v>NA</v>
      </c>
      <c r="T13" s="37" t="str">
        <f t="shared" si="6"/>
        <v>NA</v>
      </c>
      <c r="U13" s="37" t="str">
        <f t="shared" si="7"/>
        <v>NA</v>
      </c>
      <c r="V13" s="38" t="str">
        <f t="shared" si="8"/>
        <v>NA</v>
      </c>
    </row>
    <row r="14" spans="1:22">
      <c r="A14" s="29"/>
      <c r="B14" s="5" t="s">
        <v>40</v>
      </c>
      <c r="C14" s="20">
        <v>6697</v>
      </c>
      <c r="D14" s="31">
        <v>2364</v>
      </c>
      <c r="E14" s="32">
        <v>2620</v>
      </c>
      <c r="F14" s="32">
        <v>114</v>
      </c>
      <c r="G14" s="32">
        <v>148</v>
      </c>
      <c r="H14" s="32">
        <v>532</v>
      </c>
      <c r="I14" s="32">
        <v>10</v>
      </c>
      <c r="J14" s="32" t="s">
        <v>44</v>
      </c>
      <c r="K14" s="32">
        <v>12</v>
      </c>
      <c r="L14" s="33">
        <v>897</v>
      </c>
      <c r="M14" s="16"/>
      <c r="N14" s="37">
        <f t="shared" si="0"/>
        <v>0.35299387785575631</v>
      </c>
      <c r="O14" s="37">
        <f t="shared" si="1"/>
        <v>0.39121994923099895</v>
      </c>
      <c r="P14" s="37">
        <f t="shared" si="2"/>
        <v>1.7022547409287742E-2</v>
      </c>
      <c r="Q14" s="37">
        <f t="shared" si="3"/>
        <v>2.2099447513812154E-2</v>
      </c>
      <c r="R14" s="37">
        <f t="shared" si="4"/>
        <v>7.9438554576676118E-2</v>
      </c>
      <c r="S14" s="37">
        <f t="shared" si="5"/>
        <v>1.493205913095416E-3</v>
      </c>
      <c r="T14" s="37" t="str">
        <f t="shared" si="6"/>
        <v>NA</v>
      </c>
      <c r="U14" s="37">
        <f t="shared" si="7"/>
        <v>1.7918470957144991E-3</v>
      </c>
      <c r="V14" s="38">
        <f t="shared" si="8"/>
        <v>0.13394057040465882</v>
      </c>
    </row>
    <row r="15" spans="1:22">
      <c r="A15" s="29"/>
      <c r="B15" s="5" t="s">
        <v>26</v>
      </c>
      <c r="C15" s="20" t="s">
        <v>44</v>
      </c>
      <c r="D15" s="31" t="s">
        <v>44</v>
      </c>
      <c r="E15" s="32" t="s">
        <v>44</v>
      </c>
      <c r="F15" s="32" t="s">
        <v>44</v>
      </c>
      <c r="G15" s="32" t="s">
        <v>44</v>
      </c>
      <c r="H15" s="32" t="s">
        <v>44</v>
      </c>
      <c r="I15" s="32" t="s">
        <v>44</v>
      </c>
      <c r="J15" s="32" t="s">
        <v>44</v>
      </c>
      <c r="K15" s="32" t="s">
        <v>44</v>
      </c>
      <c r="L15" s="33" t="s">
        <v>44</v>
      </c>
      <c r="M15" s="16"/>
      <c r="N15" s="37" t="str">
        <f t="shared" si="0"/>
        <v>NA</v>
      </c>
      <c r="O15" s="37" t="str">
        <f t="shared" si="1"/>
        <v>NA</v>
      </c>
      <c r="P15" s="37" t="str">
        <f t="shared" si="2"/>
        <v>NA</v>
      </c>
      <c r="Q15" s="37" t="str">
        <f t="shared" si="3"/>
        <v>NA</v>
      </c>
      <c r="R15" s="37" t="str">
        <f t="shared" si="4"/>
        <v>NA</v>
      </c>
      <c r="S15" s="37" t="str">
        <f t="shared" si="5"/>
        <v>NA</v>
      </c>
      <c r="T15" s="37" t="str">
        <f t="shared" si="6"/>
        <v>NA</v>
      </c>
      <c r="U15" s="37" t="str">
        <f t="shared" si="7"/>
        <v>NA</v>
      </c>
      <c r="V15" s="38" t="str">
        <f t="shared" si="8"/>
        <v>NA</v>
      </c>
    </row>
    <row r="16" spans="1:22" ht="15.75" thickBot="1">
      <c r="A16" s="24"/>
      <c r="B16" s="6" t="s">
        <v>41</v>
      </c>
      <c r="C16" s="20">
        <v>32</v>
      </c>
      <c r="D16" s="31" t="s">
        <v>44</v>
      </c>
      <c r="E16" s="32" t="s">
        <v>44</v>
      </c>
      <c r="F16" s="32" t="s">
        <v>44</v>
      </c>
      <c r="G16" s="32" t="s">
        <v>44</v>
      </c>
      <c r="H16" s="32">
        <v>14</v>
      </c>
      <c r="I16" s="32" t="s">
        <v>44</v>
      </c>
      <c r="J16" s="32" t="s">
        <v>44</v>
      </c>
      <c r="K16" s="32" t="s">
        <v>44</v>
      </c>
      <c r="L16" s="33" t="s">
        <v>44</v>
      </c>
      <c r="M16" s="16"/>
      <c r="N16" s="37" t="str">
        <f t="shared" si="0"/>
        <v>NA</v>
      </c>
      <c r="O16" s="37" t="str">
        <f t="shared" si="1"/>
        <v>NA</v>
      </c>
      <c r="P16" s="37" t="str">
        <f t="shared" si="2"/>
        <v>NA</v>
      </c>
      <c r="Q16" s="37" t="str">
        <f t="shared" si="3"/>
        <v>NA</v>
      </c>
      <c r="R16" s="37">
        <f t="shared" si="4"/>
        <v>0.4375</v>
      </c>
      <c r="S16" s="37" t="str">
        <f t="shared" si="5"/>
        <v>NA</v>
      </c>
      <c r="T16" s="37" t="str">
        <f t="shared" si="6"/>
        <v>NA</v>
      </c>
      <c r="U16" s="37" t="str">
        <f t="shared" si="7"/>
        <v>NA</v>
      </c>
      <c r="V16" s="38" t="str">
        <f t="shared" si="8"/>
        <v>NA</v>
      </c>
    </row>
    <row r="17" spans="1:22">
      <c r="A17" s="23" t="s">
        <v>15</v>
      </c>
      <c r="B17" s="4" t="s">
        <v>5</v>
      </c>
      <c r="C17" s="20">
        <v>296</v>
      </c>
      <c r="D17" s="31">
        <v>81</v>
      </c>
      <c r="E17" s="32">
        <v>55</v>
      </c>
      <c r="F17" s="32" t="s">
        <v>44</v>
      </c>
      <c r="G17" s="32" t="s">
        <v>44</v>
      </c>
      <c r="H17" s="32">
        <v>134</v>
      </c>
      <c r="I17" s="32" t="s">
        <v>44</v>
      </c>
      <c r="J17" s="32" t="s">
        <v>44</v>
      </c>
      <c r="K17" s="32" t="s">
        <v>44</v>
      </c>
      <c r="L17" s="33" t="s">
        <v>44</v>
      </c>
      <c r="M17" s="16"/>
      <c r="N17" s="37">
        <f t="shared" si="0"/>
        <v>0.27364864864864863</v>
      </c>
      <c r="O17" s="37">
        <f t="shared" si="1"/>
        <v>0.1858108108108108</v>
      </c>
      <c r="P17" s="37" t="str">
        <f t="shared" si="2"/>
        <v>NA</v>
      </c>
      <c r="Q17" s="37" t="str">
        <f t="shared" si="3"/>
        <v>NA</v>
      </c>
      <c r="R17" s="37">
        <f t="shared" si="4"/>
        <v>0.45270270270270269</v>
      </c>
      <c r="S17" s="37" t="str">
        <f t="shared" si="5"/>
        <v>NA</v>
      </c>
      <c r="T17" s="37" t="str">
        <f t="shared" si="6"/>
        <v>NA</v>
      </c>
      <c r="U17" s="37" t="str">
        <f t="shared" si="7"/>
        <v>NA</v>
      </c>
      <c r="V17" s="38" t="str">
        <f t="shared" si="8"/>
        <v>NA</v>
      </c>
    </row>
    <row r="18" spans="1:22">
      <c r="A18" s="29"/>
      <c r="B18" s="5" t="s">
        <v>4</v>
      </c>
      <c r="C18" s="20">
        <v>2621</v>
      </c>
      <c r="D18" s="31">
        <v>916</v>
      </c>
      <c r="E18" s="32">
        <v>445</v>
      </c>
      <c r="F18" s="32">
        <v>65</v>
      </c>
      <c r="G18" s="32">
        <v>50</v>
      </c>
      <c r="H18" s="32">
        <v>1009</v>
      </c>
      <c r="I18" s="32">
        <v>17</v>
      </c>
      <c r="J18" s="32" t="s">
        <v>44</v>
      </c>
      <c r="K18" s="32" t="s">
        <v>44</v>
      </c>
      <c r="L18" s="33">
        <v>114</v>
      </c>
      <c r="M18" s="16"/>
      <c r="N18" s="37">
        <f t="shared" si="0"/>
        <v>0.34948492941625336</v>
      </c>
      <c r="O18" s="37">
        <f t="shared" si="1"/>
        <v>0.1697825257535292</v>
      </c>
      <c r="P18" s="37">
        <f t="shared" si="2"/>
        <v>2.4799694772987411E-2</v>
      </c>
      <c r="Q18" s="37">
        <f t="shared" si="3"/>
        <v>1.907668828691339E-2</v>
      </c>
      <c r="R18" s="37">
        <f t="shared" si="4"/>
        <v>0.38496756962991224</v>
      </c>
      <c r="S18" s="37">
        <f t="shared" si="5"/>
        <v>6.4860740175505536E-3</v>
      </c>
      <c r="T18" s="37" t="str">
        <f t="shared" si="6"/>
        <v>NA</v>
      </c>
      <c r="U18" s="37" t="str">
        <f t="shared" si="7"/>
        <v>NA</v>
      </c>
      <c r="V18" s="38">
        <f t="shared" si="8"/>
        <v>4.3494849294162537E-2</v>
      </c>
    </row>
    <row r="19" spans="1:22">
      <c r="A19" s="29"/>
      <c r="B19" s="5" t="s">
        <v>6</v>
      </c>
      <c r="C19" s="20">
        <v>1377</v>
      </c>
      <c r="D19" s="31">
        <v>405</v>
      </c>
      <c r="E19" s="32">
        <v>249</v>
      </c>
      <c r="F19" s="32">
        <v>26</v>
      </c>
      <c r="G19" s="32">
        <v>29</v>
      </c>
      <c r="H19" s="32">
        <v>563</v>
      </c>
      <c r="I19" s="32" t="s">
        <v>44</v>
      </c>
      <c r="J19" s="32" t="s">
        <v>44</v>
      </c>
      <c r="K19" s="32" t="s">
        <v>44</v>
      </c>
      <c r="L19" s="33">
        <v>91</v>
      </c>
      <c r="M19" s="16"/>
      <c r="N19" s="37">
        <f t="shared" si="0"/>
        <v>0.29411764705882354</v>
      </c>
      <c r="O19" s="37">
        <f t="shared" si="1"/>
        <v>0.18082788671023964</v>
      </c>
      <c r="P19" s="37">
        <f t="shared" si="2"/>
        <v>1.888162672476398E-2</v>
      </c>
      <c r="Q19" s="37">
        <f t="shared" si="3"/>
        <v>2.1060275962236745E-2</v>
      </c>
      <c r="R19" s="37">
        <f t="shared" si="4"/>
        <v>0.40885984023238925</v>
      </c>
      <c r="S19" s="37" t="str">
        <f t="shared" si="5"/>
        <v>NA</v>
      </c>
      <c r="T19" s="37" t="str">
        <f t="shared" si="6"/>
        <v>NA</v>
      </c>
      <c r="U19" s="37" t="str">
        <f t="shared" si="7"/>
        <v>NA</v>
      </c>
      <c r="V19" s="38">
        <f t="shared" si="8"/>
        <v>6.6085693536673928E-2</v>
      </c>
    </row>
    <row r="20" spans="1:22">
      <c r="A20" s="29"/>
      <c r="B20" s="5" t="s">
        <v>3</v>
      </c>
      <c r="C20" s="20">
        <v>29</v>
      </c>
      <c r="D20" s="31">
        <v>11</v>
      </c>
      <c r="E20" s="32" t="s">
        <v>44</v>
      </c>
      <c r="F20" s="32" t="s">
        <v>44</v>
      </c>
      <c r="G20" s="32" t="s">
        <v>44</v>
      </c>
      <c r="H20" s="32" t="s">
        <v>44</v>
      </c>
      <c r="I20" s="32" t="s">
        <v>44</v>
      </c>
      <c r="J20" s="32" t="s">
        <v>44</v>
      </c>
      <c r="K20" s="32" t="s">
        <v>44</v>
      </c>
      <c r="L20" s="33" t="s">
        <v>44</v>
      </c>
      <c r="M20" s="16"/>
      <c r="N20" s="37">
        <f t="shared" si="0"/>
        <v>0.37931034482758619</v>
      </c>
      <c r="O20" s="37" t="str">
        <f t="shared" si="1"/>
        <v>NA</v>
      </c>
      <c r="P20" s="37" t="str">
        <f t="shared" si="2"/>
        <v>NA</v>
      </c>
      <c r="Q20" s="37" t="str">
        <f t="shared" si="3"/>
        <v>NA</v>
      </c>
      <c r="R20" s="37" t="str">
        <f t="shared" si="4"/>
        <v>NA</v>
      </c>
      <c r="S20" s="37" t="str">
        <f t="shared" si="5"/>
        <v>NA</v>
      </c>
      <c r="T20" s="37" t="str">
        <f t="shared" si="6"/>
        <v>NA</v>
      </c>
      <c r="U20" s="37" t="str">
        <f t="shared" si="7"/>
        <v>NA</v>
      </c>
      <c r="V20" s="38" t="str">
        <f t="shared" si="8"/>
        <v>NA</v>
      </c>
    </row>
    <row r="21" spans="1:22">
      <c r="A21" s="29"/>
      <c r="B21" s="5" t="s">
        <v>8</v>
      </c>
      <c r="C21" s="20">
        <v>15</v>
      </c>
      <c r="D21" s="31" t="s">
        <v>44</v>
      </c>
      <c r="E21" s="32" t="s">
        <v>44</v>
      </c>
      <c r="F21" s="32" t="s">
        <v>44</v>
      </c>
      <c r="G21" s="32" t="s">
        <v>44</v>
      </c>
      <c r="H21" s="32" t="s">
        <v>44</v>
      </c>
      <c r="I21" s="32" t="s">
        <v>44</v>
      </c>
      <c r="J21" s="32" t="s">
        <v>44</v>
      </c>
      <c r="K21" s="32" t="s">
        <v>44</v>
      </c>
      <c r="L21" s="33" t="s">
        <v>44</v>
      </c>
      <c r="M21" s="16"/>
      <c r="N21" s="37" t="str">
        <f t="shared" si="0"/>
        <v>NA</v>
      </c>
      <c r="O21" s="37" t="str">
        <f t="shared" si="1"/>
        <v>NA</v>
      </c>
      <c r="P21" s="37" t="str">
        <f t="shared" si="2"/>
        <v>NA</v>
      </c>
      <c r="Q21" s="37" t="str">
        <f t="shared" si="3"/>
        <v>NA</v>
      </c>
      <c r="R21" s="37" t="str">
        <f t="shared" si="4"/>
        <v>NA</v>
      </c>
      <c r="S21" s="37" t="str">
        <f t="shared" si="5"/>
        <v>NA</v>
      </c>
      <c r="T21" s="37" t="str">
        <f t="shared" si="6"/>
        <v>NA</v>
      </c>
      <c r="U21" s="37" t="str">
        <f t="shared" si="7"/>
        <v>NA</v>
      </c>
      <c r="V21" s="38" t="str">
        <f t="shared" si="8"/>
        <v>NA</v>
      </c>
    </row>
    <row r="22" spans="1:22">
      <c r="A22" s="29"/>
      <c r="B22" s="5" t="s">
        <v>7</v>
      </c>
      <c r="C22" s="20">
        <v>10108</v>
      </c>
      <c r="D22" s="31">
        <v>3247</v>
      </c>
      <c r="E22" s="32">
        <v>2804</v>
      </c>
      <c r="F22" s="32">
        <v>166</v>
      </c>
      <c r="G22" s="32">
        <v>221</v>
      </c>
      <c r="H22" s="32">
        <v>2793</v>
      </c>
      <c r="I22" s="32">
        <v>46</v>
      </c>
      <c r="J22" s="32" t="s">
        <v>44</v>
      </c>
      <c r="K22" s="32">
        <v>33</v>
      </c>
      <c r="L22" s="33">
        <v>796</v>
      </c>
      <c r="M22" s="16"/>
      <c r="N22" s="37">
        <f t="shared" si="0"/>
        <v>0.32123070834982193</v>
      </c>
      <c r="O22" s="37">
        <f t="shared" si="1"/>
        <v>0.2774040364068065</v>
      </c>
      <c r="P22" s="37">
        <f t="shared" si="2"/>
        <v>1.6422635536208943E-2</v>
      </c>
      <c r="Q22" s="37">
        <f t="shared" si="3"/>
        <v>2.1863870201820339E-2</v>
      </c>
      <c r="R22" s="37">
        <f t="shared" si="4"/>
        <v>0.27631578947368424</v>
      </c>
      <c r="S22" s="37">
        <f t="shared" si="5"/>
        <v>4.5508508112386227E-3</v>
      </c>
      <c r="T22" s="37" t="str">
        <f t="shared" si="6"/>
        <v>NA</v>
      </c>
      <c r="U22" s="37">
        <f t="shared" si="7"/>
        <v>3.2647407993668383E-3</v>
      </c>
      <c r="V22" s="38">
        <f t="shared" si="8"/>
        <v>7.8749505342303128E-2</v>
      </c>
    </row>
    <row r="23" spans="1:22" ht="15.75" thickBot="1">
      <c r="A23" s="24"/>
      <c r="B23" s="6" t="s">
        <v>9</v>
      </c>
      <c r="C23" s="20">
        <v>512</v>
      </c>
      <c r="D23" s="31">
        <v>154</v>
      </c>
      <c r="E23" s="32">
        <v>152</v>
      </c>
      <c r="F23" s="32" t="s">
        <v>44</v>
      </c>
      <c r="G23" s="32" t="s">
        <v>44</v>
      </c>
      <c r="H23" s="32">
        <v>165</v>
      </c>
      <c r="I23" s="32" t="s">
        <v>44</v>
      </c>
      <c r="J23" s="32" t="s">
        <v>44</v>
      </c>
      <c r="K23" s="32" t="s">
        <v>44</v>
      </c>
      <c r="L23" s="33">
        <v>23</v>
      </c>
      <c r="M23" s="16"/>
      <c r="N23" s="37">
        <f t="shared" si="0"/>
        <v>0.30078125</v>
      </c>
      <c r="O23" s="37">
        <f t="shared" si="1"/>
        <v>0.296875</v>
      </c>
      <c r="P23" s="37" t="str">
        <f t="shared" si="2"/>
        <v>NA</v>
      </c>
      <c r="Q23" s="37" t="str">
        <f t="shared" si="3"/>
        <v>NA</v>
      </c>
      <c r="R23" s="37">
        <f t="shared" si="4"/>
        <v>0.322265625</v>
      </c>
      <c r="S23" s="37" t="str">
        <f t="shared" si="5"/>
        <v>NA</v>
      </c>
      <c r="T23" s="37" t="str">
        <f t="shared" si="6"/>
        <v>NA</v>
      </c>
      <c r="U23" s="37" t="str">
        <f t="shared" si="7"/>
        <v>NA</v>
      </c>
      <c r="V23" s="38">
        <f t="shared" si="8"/>
        <v>4.4921875E-2</v>
      </c>
    </row>
    <row r="24" spans="1:22">
      <c r="A24" s="23" t="s">
        <v>16</v>
      </c>
      <c r="B24" s="7">
        <v>3</v>
      </c>
      <c r="C24" s="20">
        <v>3247</v>
      </c>
      <c r="D24" s="31">
        <v>578</v>
      </c>
      <c r="E24" s="32">
        <v>448</v>
      </c>
      <c r="F24" s="32">
        <v>35</v>
      </c>
      <c r="G24" s="32">
        <v>82</v>
      </c>
      <c r="H24" s="32">
        <v>1697</v>
      </c>
      <c r="I24" s="32">
        <v>18</v>
      </c>
      <c r="J24" s="32" t="s">
        <v>44</v>
      </c>
      <c r="K24" s="32">
        <v>21</v>
      </c>
      <c r="L24" s="33">
        <v>366</v>
      </c>
      <c r="M24" s="16"/>
      <c r="N24" s="37">
        <f t="shared" si="0"/>
        <v>0.17801047120418848</v>
      </c>
      <c r="O24" s="37">
        <f t="shared" si="1"/>
        <v>0.13797351401293501</v>
      </c>
      <c r="P24" s="37">
        <f t="shared" si="2"/>
        <v>1.0779180782260549E-2</v>
      </c>
      <c r="Q24" s="37">
        <f t="shared" si="3"/>
        <v>2.5254080689867571E-2</v>
      </c>
      <c r="R24" s="37">
        <f t="shared" si="4"/>
        <v>0.52263627964274717</v>
      </c>
      <c r="S24" s="37">
        <f t="shared" si="5"/>
        <v>5.5435786880197102E-3</v>
      </c>
      <c r="T24" s="37" t="str">
        <f t="shared" si="6"/>
        <v>NA</v>
      </c>
      <c r="U24" s="37">
        <f t="shared" si="7"/>
        <v>6.4675084693563293E-3</v>
      </c>
      <c r="V24" s="38">
        <f t="shared" si="8"/>
        <v>0.11271943332306744</v>
      </c>
    </row>
    <row r="25" spans="1:22">
      <c r="A25" s="29"/>
      <c r="B25" s="8">
        <v>4</v>
      </c>
      <c r="C25" s="20">
        <v>4853</v>
      </c>
      <c r="D25" s="31">
        <v>1591</v>
      </c>
      <c r="E25" s="32">
        <v>970</v>
      </c>
      <c r="F25" s="32">
        <v>79</v>
      </c>
      <c r="G25" s="32">
        <v>89</v>
      </c>
      <c r="H25" s="32">
        <v>1753</v>
      </c>
      <c r="I25" s="32">
        <v>30</v>
      </c>
      <c r="J25" s="32" t="s">
        <v>44</v>
      </c>
      <c r="K25" s="32">
        <v>13</v>
      </c>
      <c r="L25" s="33">
        <v>327</v>
      </c>
      <c r="M25" s="16"/>
      <c r="N25" s="37">
        <f t="shared" si="0"/>
        <v>0.32783845044302495</v>
      </c>
      <c r="O25" s="37">
        <f t="shared" si="1"/>
        <v>0.19987636513496806</v>
      </c>
      <c r="P25" s="37">
        <f t="shared" si="2"/>
        <v>1.6278590562538636E-2</v>
      </c>
      <c r="Q25" s="37">
        <f t="shared" si="3"/>
        <v>1.8339171646404286E-2</v>
      </c>
      <c r="R25" s="37">
        <f t="shared" si="4"/>
        <v>0.36121986400164846</v>
      </c>
      <c r="S25" s="37">
        <f t="shared" si="5"/>
        <v>6.1817432515969507E-3</v>
      </c>
      <c r="T25" s="37" t="str">
        <f t="shared" si="6"/>
        <v>NA</v>
      </c>
      <c r="U25" s="37">
        <f t="shared" si="7"/>
        <v>2.678755409025345E-3</v>
      </c>
      <c r="V25" s="38">
        <f t="shared" si="8"/>
        <v>6.738100144240676E-2</v>
      </c>
    </row>
    <row r="26" spans="1:22" ht="15.75" thickBot="1">
      <c r="A26" s="29"/>
      <c r="B26" s="30">
        <v>5</v>
      </c>
      <c r="C26" s="20">
        <v>6858</v>
      </c>
      <c r="D26" s="31">
        <v>2648</v>
      </c>
      <c r="E26" s="32">
        <v>2301</v>
      </c>
      <c r="F26" s="32">
        <v>160</v>
      </c>
      <c r="G26" s="32">
        <v>141</v>
      </c>
      <c r="H26" s="32">
        <v>1227</v>
      </c>
      <c r="I26" s="32">
        <v>28</v>
      </c>
      <c r="J26" s="32" t="s">
        <v>44</v>
      </c>
      <c r="K26" s="32">
        <v>12</v>
      </c>
      <c r="L26" s="33">
        <v>341</v>
      </c>
      <c r="M26" s="16"/>
      <c r="N26" s="37">
        <f t="shared" si="0"/>
        <v>0.38611840186643337</v>
      </c>
      <c r="O26" s="37">
        <f t="shared" si="1"/>
        <v>0.33552055993000873</v>
      </c>
      <c r="P26" s="37">
        <f t="shared" si="2"/>
        <v>2.3330417031204434E-2</v>
      </c>
      <c r="Q26" s="37">
        <f t="shared" si="3"/>
        <v>2.0559930008748905E-2</v>
      </c>
      <c r="R26" s="37">
        <f t="shared" si="4"/>
        <v>0.178915135608049</v>
      </c>
      <c r="S26" s="37">
        <f t="shared" si="5"/>
        <v>4.0828229804607758E-3</v>
      </c>
      <c r="T26" s="37" t="str">
        <f t="shared" si="6"/>
        <v>NA</v>
      </c>
      <c r="U26" s="37">
        <f t="shared" si="7"/>
        <v>1.7497812773403325E-3</v>
      </c>
      <c r="V26" s="38">
        <f t="shared" si="8"/>
        <v>4.9722951297754447E-2</v>
      </c>
    </row>
    <row r="27" spans="1:22">
      <c r="A27" s="23" t="s">
        <v>17</v>
      </c>
      <c r="B27" s="4" t="s">
        <v>10</v>
      </c>
      <c r="C27" s="20">
        <v>4562</v>
      </c>
      <c r="D27" s="31">
        <v>1466</v>
      </c>
      <c r="E27" s="32">
        <v>1196</v>
      </c>
      <c r="F27" s="32">
        <v>89</v>
      </c>
      <c r="G27" s="32">
        <v>97</v>
      </c>
      <c r="H27" s="32">
        <v>1360</v>
      </c>
      <c r="I27" s="32">
        <v>37</v>
      </c>
      <c r="J27" s="32" t="s">
        <v>44</v>
      </c>
      <c r="K27" s="32" t="s">
        <v>44</v>
      </c>
      <c r="L27" s="33">
        <v>308</v>
      </c>
      <c r="M27" s="16"/>
      <c r="N27" s="37">
        <f t="shared" si="0"/>
        <v>0.32135028496273566</v>
      </c>
      <c r="O27" s="37">
        <f t="shared" si="1"/>
        <v>0.26216571679088119</v>
      </c>
      <c r="P27" s="37">
        <f t="shared" si="2"/>
        <v>1.9508987286277948E-2</v>
      </c>
      <c r="Q27" s="37">
        <f t="shared" si="3"/>
        <v>2.1262604120999562E-2</v>
      </c>
      <c r="R27" s="37">
        <f t="shared" si="4"/>
        <v>0.29811486190267428</v>
      </c>
      <c r="S27" s="37">
        <f t="shared" si="5"/>
        <v>8.110477860587462E-3</v>
      </c>
      <c r="T27" s="37" t="str">
        <f t="shared" si="6"/>
        <v>NA</v>
      </c>
      <c r="U27" s="37" t="str">
        <f t="shared" si="7"/>
        <v>NA</v>
      </c>
      <c r="V27" s="38">
        <f t="shared" si="8"/>
        <v>6.7514248136782112E-2</v>
      </c>
    </row>
    <row r="28" spans="1:22" ht="15.75" thickBot="1">
      <c r="A28" s="24"/>
      <c r="B28" s="6" t="s">
        <v>11</v>
      </c>
      <c r="C28" s="20">
        <v>10396</v>
      </c>
      <c r="D28" s="31">
        <v>3351</v>
      </c>
      <c r="E28" s="32">
        <v>2523</v>
      </c>
      <c r="F28" s="32">
        <v>185</v>
      </c>
      <c r="G28" s="32">
        <v>215</v>
      </c>
      <c r="H28" s="32">
        <v>3317</v>
      </c>
      <c r="I28" s="32">
        <v>39</v>
      </c>
      <c r="J28" s="32" t="s">
        <v>44</v>
      </c>
      <c r="K28" s="32">
        <v>37</v>
      </c>
      <c r="L28" s="33">
        <v>726</v>
      </c>
      <c r="M28" s="16"/>
      <c r="N28" s="37">
        <f t="shared" si="0"/>
        <v>0.32233551365909963</v>
      </c>
      <c r="O28" s="37">
        <f t="shared" si="1"/>
        <v>0.2426894959599846</v>
      </c>
      <c r="P28" s="37">
        <f t="shared" si="2"/>
        <v>1.7795305886879571E-2</v>
      </c>
      <c r="Q28" s="37">
        <f t="shared" si="3"/>
        <v>2.0681031165833013E-2</v>
      </c>
      <c r="R28" s="37">
        <f t="shared" si="4"/>
        <v>0.31906502500961909</v>
      </c>
      <c r="S28" s="37">
        <f t="shared" si="5"/>
        <v>3.7514428626394766E-3</v>
      </c>
      <c r="T28" s="37" t="str">
        <f t="shared" si="6"/>
        <v>NA</v>
      </c>
      <c r="U28" s="37">
        <f t="shared" si="7"/>
        <v>3.559061177375914E-3</v>
      </c>
      <c r="V28" s="38">
        <f t="shared" si="8"/>
        <v>6.9834551750673338E-2</v>
      </c>
    </row>
    <row r="29" spans="1:22">
      <c r="A29" s="23" t="s">
        <v>18</v>
      </c>
      <c r="B29" s="4" t="s">
        <v>12</v>
      </c>
      <c r="C29" s="20">
        <v>89</v>
      </c>
      <c r="D29" s="31">
        <v>40</v>
      </c>
      <c r="E29" s="32">
        <v>14</v>
      </c>
      <c r="F29" s="32" t="s">
        <v>44</v>
      </c>
      <c r="G29" s="32" t="s">
        <v>44</v>
      </c>
      <c r="H29" s="32">
        <v>23</v>
      </c>
      <c r="I29" s="32" t="s">
        <v>44</v>
      </c>
      <c r="J29" s="32" t="s">
        <v>44</v>
      </c>
      <c r="K29" s="32" t="s">
        <v>44</v>
      </c>
      <c r="L29" s="33" t="s">
        <v>44</v>
      </c>
      <c r="M29" s="16"/>
      <c r="N29" s="37">
        <f t="shared" si="0"/>
        <v>0.449438202247191</v>
      </c>
      <c r="O29" s="37">
        <f t="shared" si="1"/>
        <v>0.15730337078651685</v>
      </c>
      <c r="P29" s="37" t="str">
        <f t="shared" si="2"/>
        <v>NA</v>
      </c>
      <c r="Q29" s="37" t="str">
        <f t="shared" si="3"/>
        <v>NA</v>
      </c>
      <c r="R29" s="37">
        <f t="shared" si="4"/>
        <v>0.25842696629213485</v>
      </c>
      <c r="S29" s="37" t="str">
        <f t="shared" si="5"/>
        <v>NA</v>
      </c>
      <c r="T29" s="37" t="str">
        <f t="shared" si="6"/>
        <v>NA</v>
      </c>
      <c r="U29" s="37" t="str">
        <f t="shared" si="7"/>
        <v>NA</v>
      </c>
      <c r="V29" s="38" t="str">
        <f t="shared" si="8"/>
        <v>NA</v>
      </c>
    </row>
    <row r="30" spans="1:22" ht="15.75" thickBot="1">
      <c r="A30" s="24"/>
      <c r="B30" s="6" t="s">
        <v>13</v>
      </c>
      <c r="C30" s="21">
        <v>14869</v>
      </c>
      <c r="D30" s="34">
        <v>4777</v>
      </c>
      <c r="E30" s="35">
        <v>3705</v>
      </c>
      <c r="F30" s="35">
        <v>271</v>
      </c>
      <c r="G30" s="35">
        <v>309</v>
      </c>
      <c r="H30" s="35">
        <v>4654</v>
      </c>
      <c r="I30" s="35">
        <v>75</v>
      </c>
      <c r="J30" s="35" t="s">
        <v>44</v>
      </c>
      <c r="K30" s="35">
        <v>46</v>
      </c>
      <c r="L30" s="36">
        <v>1029</v>
      </c>
      <c r="M30" s="17"/>
      <c r="N30" s="37">
        <f t="shared" si="0"/>
        <v>0.32127244602865024</v>
      </c>
      <c r="O30" s="37">
        <f t="shared" si="1"/>
        <v>0.24917613827426188</v>
      </c>
      <c r="P30" s="37">
        <f t="shared" si="2"/>
        <v>1.8225838993879886E-2</v>
      </c>
      <c r="Q30" s="37">
        <f t="shared" si="3"/>
        <v>2.0781491694128726E-2</v>
      </c>
      <c r="R30" s="37">
        <f t="shared" si="4"/>
        <v>0.31300020176205529</v>
      </c>
      <c r="S30" s="37">
        <f t="shared" si="5"/>
        <v>5.0440513820700786E-3</v>
      </c>
      <c r="T30" s="37" t="str">
        <f t="shared" si="6"/>
        <v>NA</v>
      </c>
      <c r="U30" s="37">
        <f t="shared" si="7"/>
        <v>3.0936848476696482E-3</v>
      </c>
      <c r="V30" s="38">
        <f t="shared" si="8"/>
        <v>6.9204384962001486E-2</v>
      </c>
    </row>
    <row r="31" spans="1:22">
      <c r="A31" t="s">
        <v>43</v>
      </c>
    </row>
  </sheetData>
  <mergeCells count="7">
    <mergeCell ref="A27:A28"/>
    <mergeCell ref="A29:A30"/>
    <mergeCell ref="C1:L1"/>
    <mergeCell ref="N1:V1"/>
    <mergeCell ref="A4:A16"/>
    <mergeCell ref="A17:A23"/>
    <mergeCell ref="A24:A26"/>
  </mergeCells>
  <pageMargins left="0.7" right="0.7" top="0.75" bottom="0.75" header="0.3" footer="0.3"/>
  <pageSetup orientation="portrait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Rollins</cp:lastModifiedBy>
  <dcterms:created xsi:type="dcterms:W3CDTF">2022-05-19T18:13:55Z</dcterms:created>
  <dcterms:modified xsi:type="dcterms:W3CDTF">2022-09-30T17:31:35Z</dcterms:modified>
</cp:coreProperties>
</file>