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eports\Public Reporting\2021-22\FINAL 618 Files\"/>
    </mc:Choice>
  </mc:AlternateContent>
  <xr:revisionPtr revIDLastSave="0" documentId="13_ncr:1_{DA70842F-839E-4422-9DB8-B5E54DE22647}" xr6:coauthVersionLast="47" xr6:coauthVersionMax="47" xr10:uidLastSave="{00000000-0000-0000-0000-000000000000}"/>
  <bookViews>
    <workbookView xWindow="28680" yWindow="-120" windowWidth="29040" windowHeight="15840" xr2:uid="{CC63D74E-8186-45CA-9E88-D473BC5044B6}"/>
  </bookViews>
  <sheets>
    <sheet name="Remanded Students" sheetId="1" r:id="rId1"/>
    <sheet name="Remand Reasons" sheetId="2" r:id="rId2"/>
    <sheet name="Suspensions &amp; Expulsions" sheetId="3" r:id="rId3"/>
    <sheet name="Removal Length" sheetId="4" r:id="rId4"/>
    <sheet name="Removal Incidents" sheetId="5" r:id="rId5"/>
    <sheet name="Services During Expulsion" sheetId="6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" i="6" l="1"/>
  <c r="G5" i="6"/>
  <c r="G3" i="6"/>
  <c r="F4" i="6"/>
  <c r="F5" i="6"/>
  <c r="F3" i="6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3" i="4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3" i="3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3" i="2"/>
  <c r="C11" i="1"/>
  <c r="C10" i="1"/>
  <c r="C9" i="1"/>
  <c r="C8" i="1"/>
  <c r="C7" i="1"/>
  <c r="C6" i="1"/>
  <c r="C5" i="1"/>
  <c r="C4" i="1"/>
  <c r="C3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</calcChain>
</file>

<file path=xl/sharedStrings.xml><?xml version="1.0" encoding="utf-8"?>
<sst xmlns="http://schemas.openxmlformats.org/spreadsheetml/2006/main" count="334" uniqueCount="56">
  <si>
    <t>Category</t>
  </si>
  <si>
    <t>Count</t>
  </si>
  <si>
    <t>Percent of Remands</t>
  </si>
  <si>
    <t>All Students</t>
  </si>
  <si>
    <t>Autism</t>
  </si>
  <si>
    <t>*</t>
  </si>
  <si>
    <t>Deaf/Blindness</t>
  </si>
  <si>
    <t>Developmental Delay</t>
  </si>
  <si>
    <t>Emotional Disturbance</t>
  </si>
  <si>
    <t>Hearing Impairment</t>
  </si>
  <si>
    <t>Intellectual Disability</t>
  </si>
  <si>
    <t>Multiple Disabilities</t>
  </si>
  <si>
    <t>Other Health Impairment</t>
  </si>
  <si>
    <t>Orthopedic Impairment</t>
  </si>
  <si>
    <t>Specific Learning Disability</t>
  </si>
  <si>
    <t>Speech/Language Impairment</t>
  </si>
  <si>
    <t>Traumatic Brain Injury</t>
  </si>
  <si>
    <t>Visual Impairment</t>
  </si>
  <si>
    <t>Asian</t>
  </si>
  <si>
    <t>Black</t>
  </si>
  <si>
    <t>Hispanic</t>
  </si>
  <si>
    <t>Native American</t>
  </si>
  <si>
    <t>Native Hawaiian/Pacific Islander</t>
  </si>
  <si>
    <t>White</t>
  </si>
  <si>
    <t>Two or more races</t>
  </si>
  <si>
    <t>Female</t>
  </si>
  <si>
    <t>Male</t>
  </si>
  <si>
    <t>Limited Eng. Proficiency</t>
  </si>
  <si>
    <t>Not Limited Eng. Proficiency</t>
  </si>
  <si>
    <t>*Data are suppressed for counts less than 10.</t>
  </si>
  <si>
    <t>Remand Counts</t>
  </si>
  <si>
    <t>Total Remands</t>
  </si>
  <si>
    <t xml:space="preserve"> Drugs</t>
  </si>
  <si>
    <t>Serious Bodily Injury</t>
  </si>
  <si>
    <t>Weapons</t>
  </si>
  <si>
    <t>Suspension &amp; Expulsion Counts</t>
  </si>
  <si>
    <t>Percent of Suspensions &amp; Expulsions</t>
  </si>
  <si>
    <t>Total Suspensions &amp; Expulsions</t>
  </si>
  <si>
    <t>ISS Less than or Equal to 10 Days</t>
  </si>
  <si>
    <t>ISS More than 10 Days</t>
  </si>
  <si>
    <t>OSS Less than or Equal to 10 Days</t>
  </si>
  <si>
    <t>OSS More than 10 Days</t>
  </si>
  <si>
    <t>Removal Counts</t>
  </si>
  <si>
    <t>Percent of Removals</t>
  </si>
  <si>
    <t>Total Students with Removals</t>
  </si>
  <si>
    <t xml:space="preserve"> One Day or Less</t>
  </si>
  <si>
    <t>2 to 10 Days</t>
  </si>
  <si>
    <t>10 Days or Greater</t>
  </si>
  <si>
    <t>Removal Incidents</t>
  </si>
  <si>
    <t>Expulsion Counts</t>
  </si>
  <si>
    <t>Percent of Expulsions</t>
  </si>
  <si>
    <t>Total Students</t>
  </si>
  <si>
    <t>Services Provided</t>
  </si>
  <si>
    <t>No Services Provided</t>
  </si>
  <si>
    <t>Students with Disabilities</t>
  </si>
  <si>
    <t>Students without Disabilities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</si>
</sst>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74">
    <xf numFmtId="0" fontId="0" fillId="0" borderId="0" xfId="0"/>
    <xf numFmtId="0" fontId="3" fillId="2" borderId="2" xfId="0" applyFont="1" applyFill="1" applyBorder="1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2" xfId="0" applyFont="1" applyFill="1" applyBorder="1" applyAlignment="1">
      <alignment wrapText="1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2" xfId="0" applyFill="1" applyBorder="1"/>
    <xf numFmtId="0" fontId="0" fillId="2" borderId="22" xfId="0" applyFill="1" applyBorder="1"/>
    <xf numFmtId="0" fontId="0" fillId="2" borderId="23" xfId="0" applyFill="1" applyBorder="1"/>
    <xf numFmtId="0" fontId="3" fillId="2" borderId="27" xfId="2" applyFont="1" applyFill="1" applyBorder="1"/>
    <xf numFmtId="0" fontId="3" fillId="2" borderId="30" xfId="2" applyFont="1" applyFill="1" applyBorder="1"/>
    <xf numFmtId="0" fontId="3" fillId="2" borderId="31" xfId="2" applyFont="1" applyFill="1" applyBorder="1"/>
    <xf numFmtId="0" fontId="3" fillId="2" borderId="32" xfId="2" applyFont="1" applyFill="1" applyBorder="1"/>
    <xf numFmtId="0" fontId="0" fillId="0" borderId="0" xfId="0" applyAlignment="1">
      <alignment horizontal="center"/>
    </xf>
    <xf numFmtId="0" fontId="3" fillId="2" borderId="26" xfId="2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2" borderId="38" xfId="2" applyFont="1" applyFill="1" applyBorder="1" applyAlignment="1">
      <alignment horizontal="center" vertical="center" wrapText="1"/>
    </xf>
    <xf numFmtId="0" fontId="3" fillId="2" borderId="35" xfId="2" applyFont="1" applyFill="1" applyBorder="1" applyAlignment="1">
      <alignment horizontal="center" vertical="center" wrapText="1"/>
    </xf>
    <xf numFmtId="0" fontId="4" fillId="0" borderId="40" xfId="2" applyBorder="1" applyAlignment="1">
      <alignment horizontal="center"/>
    </xf>
    <xf numFmtId="0" fontId="4" fillId="0" borderId="31" xfId="2" applyBorder="1" applyAlignment="1">
      <alignment horizontal="center"/>
    </xf>
    <xf numFmtId="0" fontId="4" fillId="0" borderId="32" xfId="2" applyBorder="1" applyAlignment="1">
      <alignment horizontal="center"/>
    </xf>
    <xf numFmtId="0" fontId="0" fillId="0" borderId="28" xfId="0" applyBorder="1" applyAlignment="1">
      <alignment horizontal="center" vertical="center"/>
    </xf>
    <xf numFmtId="164" fontId="0" fillId="0" borderId="29" xfId="1" applyNumberFormat="1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0" fillId="2" borderId="6" xfId="0" applyFill="1" applyBorder="1"/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24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8" xfId="0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164" fontId="0" fillId="0" borderId="4" xfId="1" applyNumberFormat="1" applyFont="1" applyBorder="1" applyAlignment="1">
      <alignment horizontal="right"/>
    </xf>
    <xf numFmtId="164" fontId="0" fillId="0" borderId="7" xfId="1" applyNumberFormat="1" applyFont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4" fillId="0" borderId="39" xfId="2" applyBorder="1" applyAlignment="1">
      <alignment horizontal="right"/>
    </xf>
    <xf numFmtId="0" fontId="4" fillId="0" borderId="29" xfId="2" applyBorder="1" applyAlignment="1">
      <alignment horizontal="right"/>
    </xf>
    <xf numFmtId="0" fontId="4" fillId="0" borderId="24" xfId="2" applyBorder="1" applyAlignment="1">
      <alignment horizontal="right"/>
    </xf>
    <xf numFmtId="0" fontId="4" fillId="0" borderId="7" xfId="2" applyBorder="1" applyAlignment="1">
      <alignment horizontal="right"/>
    </xf>
    <xf numFmtId="0" fontId="4" fillId="0" borderId="36" xfId="2" applyBorder="1" applyAlignment="1">
      <alignment horizontal="right"/>
    </xf>
    <xf numFmtId="0" fontId="4" fillId="0" borderId="8" xfId="2" applyBorder="1" applyAlignment="1">
      <alignment horizontal="right"/>
    </xf>
    <xf numFmtId="10" fontId="0" fillId="0" borderId="28" xfId="1" applyNumberFormat="1" applyFont="1" applyBorder="1" applyAlignment="1">
      <alignment horizontal="right"/>
    </xf>
    <xf numFmtId="10" fontId="0" fillId="0" borderId="29" xfId="1" applyNumberFormat="1" applyFont="1" applyBorder="1" applyAlignment="1">
      <alignment horizontal="right"/>
    </xf>
    <xf numFmtId="0" fontId="2" fillId="2" borderId="3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</cellXfs>
  <cellStyles count="3">
    <cellStyle name="Normal" xfId="0" builtinId="0"/>
    <cellStyle name="Normal 2" xfId="2" xr:uid="{352475DA-C5C9-4FA1-867E-5BF34123452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2319533</xdr:colOff>
      <xdr:row>0</xdr:row>
      <xdr:rowOff>917450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C76D450-C951-4FD8-A93E-5B7D98E4CB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19533" cy="917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2319533</xdr:colOff>
      <xdr:row>0</xdr:row>
      <xdr:rowOff>917450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2EF45AD-8DAC-4E86-B22A-7AF35F9B5A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19533" cy="917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2319533</xdr:colOff>
      <xdr:row>0</xdr:row>
      <xdr:rowOff>917450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0C89D08-50C1-4F3A-B1AA-EC2D03FF49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19533" cy="917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2319533</xdr:colOff>
      <xdr:row>0</xdr:row>
      <xdr:rowOff>917450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662BAAD-164F-4445-87A2-6D66FCE7EF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19533" cy="9174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2319533</xdr:colOff>
      <xdr:row>0</xdr:row>
      <xdr:rowOff>917450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ED02D48-F1F8-4EE0-9350-326FB9826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19533" cy="9174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8C299A6F-F44C-431A-8E3C-B8D4206DC02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2319533</xdr:colOff>
      <xdr:row>0</xdr:row>
      <xdr:rowOff>917450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F21E0AF-9614-4F8E-9DFF-BBAD9452B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19533" cy="917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08E57-C0A7-43B2-9DEF-9D5D3CC22BB2}">
  <dimension ref="A1:C28"/>
  <sheetViews>
    <sheetView tabSelected="1" workbookViewId="0">
      <selection activeCell="A28" sqref="A28"/>
    </sheetView>
  </sheetViews>
  <sheetFormatPr defaultRowHeight="15"/>
  <cols>
    <col min="1" max="1" width="35.7109375" customWidth="1"/>
    <col min="2" max="3" width="12.7109375" style="5" customWidth="1"/>
  </cols>
  <sheetData>
    <row r="1" spans="1:3" ht="75" customHeight="1" thickBot="1">
      <c r="B1" s="42"/>
      <c r="C1" s="43"/>
    </row>
    <row r="2" spans="1:3" s="2" customFormat="1" ht="30.75" thickBot="1">
      <c r="A2" s="7" t="s">
        <v>0</v>
      </c>
      <c r="B2" s="39" t="s">
        <v>1</v>
      </c>
      <c r="C2" s="40" t="s">
        <v>2</v>
      </c>
    </row>
    <row r="3" spans="1:3" ht="15.75" thickBot="1">
      <c r="A3" s="1" t="s">
        <v>3</v>
      </c>
      <c r="B3" s="37">
        <v>175</v>
      </c>
      <c r="C3" s="38">
        <f>IF(B3&lt;&gt;"*",B3/B3,"NA")</f>
        <v>1</v>
      </c>
    </row>
    <row r="4" spans="1:3">
      <c r="A4" s="8" t="s">
        <v>4</v>
      </c>
      <c r="B4" s="4" t="s">
        <v>5</v>
      </c>
      <c r="C4" s="38" t="str">
        <f>IF(B4&lt;&gt;"*",B4/B3,"NA")</f>
        <v>NA</v>
      </c>
    </row>
    <row r="5" spans="1:3">
      <c r="A5" s="9" t="s">
        <v>6</v>
      </c>
      <c r="B5" s="4" t="s">
        <v>5</v>
      </c>
      <c r="C5" s="38" t="str">
        <f>IF(B5&lt;&gt;"*",B5/B3,"NA")</f>
        <v>NA</v>
      </c>
    </row>
    <row r="6" spans="1:3">
      <c r="A6" s="9" t="s">
        <v>7</v>
      </c>
      <c r="B6" s="4" t="s">
        <v>5</v>
      </c>
      <c r="C6" s="38" t="str">
        <f>IF(B6&lt;&gt;"*",B6/B3,"NA")</f>
        <v>NA</v>
      </c>
    </row>
    <row r="7" spans="1:3">
      <c r="A7" s="9" t="s">
        <v>8</v>
      </c>
      <c r="B7" s="4" t="s">
        <v>5</v>
      </c>
      <c r="C7" s="38" t="str">
        <f>IF(B7&lt;&gt;"*",B7/B3,"NA")</f>
        <v>NA</v>
      </c>
    </row>
    <row r="8" spans="1:3">
      <c r="A8" s="9" t="s">
        <v>9</v>
      </c>
      <c r="B8" s="4" t="s">
        <v>5</v>
      </c>
      <c r="C8" s="38" t="str">
        <f>IF(B8&lt;&gt;"*",B8/B3,"NA")</f>
        <v>NA</v>
      </c>
    </row>
    <row r="9" spans="1:3">
      <c r="A9" s="9" t="s">
        <v>10</v>
      </c>
      <c r="B9" s="4" t="s">
        <v>5</v>
      </c>
      <c r="C9" s="38" t="str">
        <f>IF(B9&lt;&gt;"*",B9/B3,"NA")</f>
        <v>NA</v>
      </c>
    </row>
    <row r="10" spans="1:3">
      <c r="A10" s="9" t="s">
        <v>11</v>
      </c>
      <c r="B10" s="4" t="s">
        <v>5</v>
      </c>
      <c r="C10" s="38" t="str">
        <f>IF(B10&lt;&gt;"*",B10/B3,"NA")</f>
        <v>NA</v>
      </c>
    </row>
    <row r="11" spans="1:3">
      <c r="A11" s="9" t="s">
        <v>12</v>
      </c>
      <c r="B11" s="4">
        <v>61</v>
      </c>
      <c r="C11" s="38">
        <f>IF(B11&lt;&gt;"*",B11/B3,"NA")</f>
        <v>0.34857142857142859</v>
      </c>
    </row>
    <row r="12" spans="1:3">
      <c r="A12" s="9" t="s">
        <v>13</v>
      </c>
      <c r="B12" s="4" t="s">
        <v>5</v>
      </c>
      <c r="C12" s="38" t="str">
        <f t="shared" ref="C12:C27" si="0">IF(B12&lt;&gt;"*",B12/B12,"NA")</f>
        <v>NA</v>
      </c>
    </row>
    <row r="13" spans="1:3">
      <c r="A13" s="10" t="s">
        <v>14</v>
      </c>
      <c r="B13" s="4">
        <v>78</v>
      </c>
      <c r="C13" s="38">
        <f t="shared" si="0"/>
        <v>1</v>
      </c>
    </row>
    <row r="14" spans="1:3">
      <c r="A14" s="9" t="s">
        <v>15</v>
      </c>
      <c r="B14" s="4">
        <v>15</v>
      </c>
      <c r="C14" s="38">
        <f t="shared" si="0"/>
        <v>1</v>
      </c>
    </row>
    <row r="15" spans="1:3">
      <c r="A15" s="9" t="s">
        <v>16</v>
      </c>
      <c r="B15" s="4" t="s">
        <v>5</v>
      </c>
      <c r="C15" s="38" t="str">
        <f t="shared" si="0"/>
        <v>NA</v>
      </c>
    </row>
    <row r="16" spans="1:3" ht="15.75" thickBot="1">
      <c r="A16" s="11" t="s">
        <v>17</v>
      </c>
      <c r="B16" s="4" t="s">
        <v>5</v>
      </c>
      <c r="C16" s="38" t="str">
        <f t="shared" si="0"/>
        <v>NA</v>
      </c>
    </row>
    <row r="17" spans="1:3">
      <c r="A17" s="8" t="s">
        <v>18</v>
      </c>
      <c r="B17" s="4" t="s">
        <v>5</v>
      </c>
      <c r="C17" s="38" t="str">
        <f t="shared" si="0"/>
        <v>NA</v>
      </c>
    </row>
    <row r="18" spans="1:3">
      <c r="A18" s="9" t="s">
        <v>19</v>
      </c>
      <c r="B18" s="4">
        <v>44</v>
      </c>
      <c r="C18" s="38">
        <f t="shared" si="0"/>
        <v>1</v>
      </c>
    </row>
    <row r="19" spans="1:3">
      <c r="A19" s="9" t="s">
        <v>20</v>
      </c>
      <c r="B19" s="4">
        <v>18</v>
      </c>
      <c r="C19" s="38">
        <f t="shared" si="0"/>
        <v>1</v>
      </c>
    </row>
    <row r="20" spans="1:3">
      <c r="A20" s="9" t="s">
        <v>21</v>
      </c>
      <c r="B20" s="4" t="s">
        <v>5</v>
      </c>
      <c r="C20" s="38" t="str">
        <f t="shared" si="0"/>
        <v>NA</v>
      </c>
    </row>
    <row r="21" spans="1:3">
      <c r="A21" s="9" t="s">
        <v>22</v>
      </c>
      <c r="B21" s="4" t="s">
        <v>5</v>
      </c>
      <c r="C21" s="38" t="str">
        <f t="shared" si="0"/>
        <v>NA</v>
      </c>
    </row>
    <row r="22" spans="1:3">
      <c r="A22" s="9" t="s">
        <v>23</v>
      </c>
      <c r="B22" s="4">
        <v>103</v>
      </c>
      <c r="C22" s="38">
        <f t="shared" si="0"/>
        <v>1</v>
      </c>
    </row>
    <row r="23" spans="1:3" ht="15.75" thickBot="1">
      <c r="A23" s="11" t="s">
        <v>24</v>
      </c>
      <c r="B23" s="4" t="s">
        <v>5</v>
      </c>
      <c r="C23" s="38" t="str">
        <f t="shared" si="0"/>
        <v>NA</v>
      </c>
    </row>
    <row r="24" spans="1:3">
      <c r="A24" s="8" t="s">
        <v>25</v>
      </c>
      <c r="B24" s="4">
        <v>35</v>
      </c>
      <c r="C24" s="38">
        <f t="shared" si="0"/>
        <v>1</v>
      </c>
    </row>
    <row r="25" spans="1:3" ht="15.75" thickBot="1">
      <c r="A25" s="11" t="s">
        <v>26</v>
      </c>
      <c r="B25" s="4">
        <v>140</v>
      </c>
      <c r="C25" s="38">
        <f t="shared" si="0"/>
        <v>1</v>
      </c>
    </row>
    <row r="26" spans="1:3">
      <c r="A26" s="8" t="s">
        <v>27</v>
      </c>
      <c r="B26" s="4" t="s">
        <v>5</v>
      </c>
      <c r="C26" s="38" t="str">
        <f t="shared" si="0"/>
        <v>NA</v>
      </c>
    </row>
    <row r="27" spans="1:3" ht="15.75" thickBot="1">
      <c r="A27" s="11" t="s">
        <v>28</v>
      </c>
      <c r="B27" s="6">
        <v>169</v>
      </c>
      <c r="C27" s="38">
        <f t="shared" si="0"/>
        <v>1</v>
      </c>
    </row>
    <row r="28" spans="1:3">
      <c r="A28" t="s">
        <v>29</v>
      </c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301D0-ADE0-47AE-B2BF-CF60C69E2A91}">
  <dimension ref="A1:I28"/>
  <sheetViews>
    <sheetView workbookViewId="0">
      <selection activeCell="A28" sqref="A28"/>
    </sheetView>
  </sheetViews>
  <sheetFormatPr defaultRowHeight="15"/>
  <cols>
    <col min="1" max="1" width="35.7109375" customWidth="1"/>
    <col min="2" max="9" width="12.7109375" customWidth="1"/>
  </cols>
  <sheetData>
    <row r="1" spans="1:9" ht="75" customHeight="1" thickBot="1">
      <c r="B1" s="63" t="s">
        <v>30</v>
      </c>
      <c r="C1" s="64"/>
      <c r="D1" s="64"/>
      <c r="E1" s="65"/>
      <c r="F1" s="14"/>
      <c r="G1" s="66" t="s">
        <v>2</v>
      </c>
      <c r="H1" s="64"/>
      <c r="I1" s="65"/>
    </row>
    <row r="2" spans="1:9" ht="30">
      <c r="A2" s="7" t="s">
        <v>0</v>
      </c>
      <c r="B2" s="29" t="s">
        <v>31</v>
      </c>
      <c r="C2" s="28" t="s">
        <v>32</v>
      </c>
      <c r="D2" s="12" t="s">
        <v>33</v>
      </c>
      <c r="E2" s="13" t="s">
        <v>34</v>
      </c>
      <c r="F2" s="15"/>
      <c r="G2" s="3" t="s">
        <v>32</v>
      </c>
      <c r="H2" s="12" t="s">
        <v>33</v>
      </c>
      <c r="I2" s="13" t="s">
        <v>34</v>
      </c>
    </row>
    <row r="3" spans="1:9">
      <c r="A3" s="9" t="s">
        <v>3</v>
      </c>
      <c r="B3" s="30">
        <v>175</v>
      </c>
      <c r="C3" s="44">
        <v>113</v>
      </c>
      <c r="D3" s="45">
        <v>31</v>
      </c>
      <c r="E3" s="46">
        <v>31</v>
      </c>
      <c r="F3" s="15"/>
      <c r="G3" s="50">
        <f>IF(C3&lt;&gt;"*",C3/B3,"NA")</f>
        <v>0.64571428571428569</v>
      </c>
      <c r="H3" s="51">
        <f>IF(D3&lt;&gt;"*",D3/B3,"NA")</f>
        <v>0.17714285714285713</v>
      </c>
      <c r="I3" s="52">
        <f>IF(E3&lt;&gt;"*",E3/B3,"NA")</f>
        <v>0.17714285714285713</v>
      </c>
    </row>
    <row r="4" spans="1:9">
      <c r="A4" s="10" t="s">
        <v>4</v>
      </c>
      <c r="B4" s="30" t="s">
        <v>5</v>
      </c>
      <c r="C4" s="44" t="s">
        <v>5</v>
      </c>
      <c r="D4" s="45" t="s">
        <v>5</v>
      </c>
      <c r="E4" s="46" t="s">
        <v>5</v>
      </c>
      <c r="F4" s="15"/>
      <c r="G4" s="50" t="str">
        <f t="shared" ref="G4:G27" si="0">IF(C4&lt;&gt;"*",C4/B4,"NA")</f>
        <v>NA</v>
      </c>
      <c r="H4" s="51" t="str">
        <f t="shared" ref="H4:H27" si="1">IF(D4&lt;&gt;"*",D4/B4,"NA")</f>
        <v>NA</v>
      </c>
      <c r="I4" s="52" t="str">
        <f t="shared" ref="I4:I27" si="2">IF(E4&lt;&gt;"*",E4/B4,"NA")</f>
        <v>NA</v>
      </c>
    </row>
    <row r="5" spans="1:9">
      <c r="A5" s="9" t="s">
        <v>6</v>
      </c>
      <c r="B5" s="30" t="s">
        <v>5</v>
      </c>
      <c r="C5" s="44" t="s">
        <v>5</v>
      </c>
      <c r="D5" s="45" t="s">
        <v>5</v>
      </c>
      <c r="E5" s="46" t="s">
        <v>5</v>
      </c>
      <c r="F5" s="15"/>
      <c r="G5" s="50" t="str">
        <f t="shared" si="0"/>
        <v>NA</v>
      </c>
      <c r="H5" s="51" t="str">
        <f t="shared" si="1"/>
        <v>NA</v>
      </c>
      <c r="I5" s="52" t="str">
        <f t="shared" si="2"/>
        <v>NA</v>
      </c>
    </row>
    <row r="6" spans="1:9">
      <c r="A6" s="9" t="s">
        <v>7</v>
      </c>
      <c r="B6" s="30" t="s">
        <v>5</v>
      </c>
      <c r="C6" s="44" t="s">
        <v>5</v>
      </c>
      <c r="D6" s="45" t="s">
        <v>5</v>
      </c>
      <c r="E6" s="46" t="s">
        <v>5</v>
      </c>
      <c r="F6" s="15"/>
      <c r="G6" s="50" t="str">
        <f t="shared" si="0"/>
        <v>NA</v>
      </c>
      <c r="H6" s="51" t="str">
        <f t="shared" si="1"/>
        <v>NA</v>
      </c>
      <c r="I6" s="52" t="str">
        <f t="shared" si="2"/>
        <v>NA</v>
      </c>
    </row>
    <row r="7" spans="1:9">
      <c r="A7" s="9" t="s">
        <v>8</v>
      </c>
      <c r="B7" s="30" t="s">
        <v>5</v>
      </c>
      <c r="C7" s="44" t="s">
        <v>5</v>
      </c>
      <c r="D7" s="45" t="s">
        <v>5</v>
      </c>
      <c r="E7" s="46" t="s">
        <v>5</v>
      </c>
      <c r="F7" s="15"/>
      <c r="G7" s="50" t="str">
        <f t="shared" si="0"/>
        <v>NA</v>
      </c>
      <c r="H7" s="51" t="str">
        <f t="shared" si="1"/>
        <v>NA</v>
      </c>
      <c r="I7" s="52" t="str">
        <f t="shared" si="2"/>
        <v>NA</v>
      </c>
    </row>
    <row r="8" spans="1:9">
      <c r="A8" s="9" t="s">
        <v>9</v>
      </c>
      <c r="B8" s="30" t="s">
        <v>5</v>
      </c>
      <c r="C8" s="44" t="s">
        <v>5</v>
      </c>
      <c r="D8" s="45" t="s">
        <v>5</v>
      </c>
      <c r="E8" s="46" t="s">
        <v>5</v>
      </c>
      <c r="F8" s="15"/>
      <c r="G8" s="50" t="str">
        <f t="shared" si="0"/>
        <v>NA</v>
      </c>
      <c r="H8" s="51" t="str">
        <f t="shared" si="1"/>
        <v>NA</v>
      </c>
      <c r="I8" s="52" t="str">
        <f t="shared" si="2"/>
        <v>NA</v>
      </c>
    </row>
    <row r="9" spans="1:9">
      <c r="A9" s="9" t="s">
        <v>10</v>
      </c>
      <c r="B9" s="30" t="s">
        <v>5</v>
      </c>
      <c r="C9" s="44" t="s">
        <v>5</v>
      </c>
      <c r="D9" s="45" t="s">
        <v>5</v>
      </c>
      <c r="E9" s="46" t="s">
        <v>5</v>
      </c>
      <c r="F9" s="15"/>
      <c r="G9" s="50" t="str">
        <f t="shared" si="0"/>
        <v>NA</v>
      </c>
      <c r="H9" s="51" t="str">
        <f t="shared" si="1"/>
        <v>NA</v>
      </c>
      <c r="I9" s="52" t="str">
        <f t="shared" si="2"/>
        <v>NA</v>
      </c>
    </row>
    <row r="10" spans="1:9">
      <c r="A10" s="9" t="s">
        <v>11</v>
      </c>
      <c r="B10" s="30" t="s">
        <v>5</v>
      </c>
      <c r="C10" s="44" t="s">
        <v>5</v>
      </c>
      <c r="D10" s="45" t="s">
        <v>5</v>
      </c>
      <c r="E10" s="46" t="s">
        <v>5</v>
      </c>
      <c r="F10" s="15"/>
      <c r="G10" s="50" t="str">
        <f t="shared" si="0"/>
        <v>NA</v>
      </c>
      <c r="H10" s="51" t="str">
        <f t="shared" si="1"/>
        <v>NA</v>
      </c>
      <c r="I10" s="52" t="str">
        <f t="shared" si="2"/>
        <v>NA</v>
      </c>
    </row>
    <row r="11" spans="1:9">
      <c r="A11" s="9" t="s">
        <v>12</v>
      </c>
      <c r="B11" s="30">
        <v>61</v>
      </c>
      <c r="C11" s="44">
        <v>40</v>
      </c>
      <c r="D11" s="45" t="s">
        <v>5</v>
      </c>
      <c r="E11" s="46">
        <v>12</v>
      </c>
      <c r="F11" s="15"/>
      <c r="G11" s="50">
        <f t="shared" si="0"/>
        <v>0.65573770491803274</v>
      </c>
      <c r="H11" s="51" t="str">
        <f t="shared" si="1"/>
        <v>NA</v>
      </c>
      <c r="I11" s="52">
        <f t="shared" si="2"/>
        <v>0.19672131147540983</v>
      </c>
    </row>
    <row r="12" spans="1:9">
      <c r="A12" s="9" t="s">
        <v>13</v>
      </c>
      <c r="B12" s="30" t="s">
        <v>5</v>
      </c>
      <c r="C12" s="44" t="s">
        <v>5</v>
      </c>
      <c r="D12" s="45" t="s">
        <v>5</v>
      </c>
      <c r="E12" s="46" t="s">
        <v>5</v>
      </c>
      <c r="F12" s="15"/>
      <c r="G12" s="50" t="str">
        <f t="shared" si="0"/>
        <v>NA</v>
      </c>
      <c r="H12" s="51" t="str">
        <f t="shared" si="1"/>
        <v>NA</v>
      </c>
      <c r="I12" s="52" t="str">
        <f t="shared" si="2"/>
        <v>NA</v>
      </c>
    </row>
    <row r="13" spans="1:9">
      <c r="A13" s="10" t="s">
        <v>14</v>
      </c>
      <c r="B13" s="30">
        <v>78</v>
      </c>
      <c r="C13" s="44">
        <v>54</v>
      </c>
      <c r="D13" s="45">
        <v>12</v>
      </c>
      <c r="E13" s="46">
        <v>12</v>
      </c>
      <c r="F13" s="15"/>
      <c r="G13" s="50">
        <f t="shared" si="0"/>
        <v>0.69230769230769229</v>
      </c>
      <c r="H13" s="51">
        <f t="shared" si="1"/>
        <v>0.15384615384615385</v>
      </c>
      <c r="I13" s="52">
        <f t="shared" si="2"/>
        <v>0.15384615384615385</v>
      </c>
    </row>
    <row r="14" spans="1:9">
      <c r="A14" s="9" t="s">
        <v>15</v>
      </c>
      <c r="B14" s="30">
        <v>15</v>
      </c>
      <c r="C14" s="44">
        <v>10</v>
      </c>
      <c r="D14" s="45" t="s">
        <v>5</v>
      </c>
      <c r="E14" s="46" t="s">
        <v>5</v>
      </c>
      <c r="F14" s="15"/>
      <c r="G14" s="50">
        <f t="shared" si="0"/>
        <v>0.66666666666666663</v>
      </c>
      <c r="H14" s="51" t="str">
        <f t="shared" si="1"/>
        <v>NA</v>
      </c>
      <c r="I14" s="52" t="str">
        <f t="shared" si="2"/>
        <v>NA</v>
      </c>
    </row>
    <row r="15" spans="1:9">
      <c r="A15" s="9" t="s">
        <v>16</v>
      </c>
      <c r="B15" s="30" t="s">
        <v>5</v>
      </c>
      <c r="C15" s="44" t="s">
        <v>5</v>
      </c>
      <c r="D15" s="45" t="s">
        <v>5</v>
      </c>
      <c r="E15" s="46" t="s">
        <v>5</v>
      </c>
      <c r="F15" s="15"/>
      <c r="G15" s="50" t="str">
        <f t="shared" si="0"/>
        <v>NA</v>
      </c>
      <c r="H15" s="51" t="str">
        <f t="shared" si="1"/>
        <v>NA</v>
      </c>
      <c r="I15" s="52" t="str">
        <f t="shared" si="2"/>
        <v>NA</v>
      </c>
    </row>
    <row r="16" spans="1:9" ht="15.75" thickBot="1">
      <c r="A16" s="11" t="s">
        <v>17</v>
      </c>
      <c r="B16" s="30" t="s">
        <v>5</v>
      </c>
      <c r="C16" s="44" t="s">
        <v>5</v>
      </c>
      <c r="D16" s="45" t="s">
        <v>5</v>
      </c>
      <c r="E16" s="46" t="s">
        <v>5</v>
      </c>
      <c r="F16" s="15"/>
      <c r="G16" s="50" t="str">
        <f t="shared" si="0"/>
        <v>NA</v>
      </c>
      <c r="H16" s="51" t="str">
        <f t="shared" si="1"/>
        <v>NA</v>
      </c>
      <c r="I16" s="52" t="str">
        <f t="shared" si="2"/>
        <v>NA</v>
      </c>
    </row>
    <row r="17" spans="1:9">
      <c r="A17" s="8" t="s">
        <v>18</v>
      </c>
      <c r="B17" s="30" t="s">
        <v>5</v>
      </c>
      <c r="C17" s="44" t="s">
        <v>5</v>
      </c>
      <c r="D17" s="45" t="s">
        <v>5</v>
      </c>
      <c r="E17" s="46" t="s">
        <v>5</v>
      </c>
      <c r="F17" s="15"/>
      <c r="G17" s="50" t="str">
        <f t="shared" si="0"/>
        <v>NA</v>
      </c>
      <c r="H17" s="51" t="str">
        <f t="shared" si="1"/>
        <v>NA</v>
      </c>
      <c r="I17" s="52" t="str">
        <f t="shared" si="2"/>
        <v>NA</v>
      </c>
    </row>
    <row r="18" spans="1:9">
      <c r="A18" s="9" t="s">
        <v>19</v>
      </c>
      <c r="B18" s="30">
        <v>44</v>
      </c>
      <c r="C18" s="44">
        <v>24</v>
      </c>
      <c r="D18" s="45">
        <v>11</v>
      </c>
      <c r="E18" s="46" t="s">
        <v>5</v>
      </c>
      <c r="F18" s="15"/>
      <c r="G18" s="50">
        <f t="shared" si="0"/>
        <v>0.54545454545454541</v>
      </c>
      <c r="H18" s="51">
        <f t="shared" si="1"/>
        <v>0.25</v>
      </c>
      <c r="I18" s="52" t="str">
        <f t="shared" si="2"/>
        <v>NA</v>
      </c>
    </row>
    <row r="19" spans="1:9">
      <c r="A19" s="9" t="s">
        <v>20</v>
      </c>
      <c r="B19" s="30">
        <v>18</v>
      </c>
      <c r="C19" s="44">
        <v>16</v>
      </c>
      <c r="D19" s="45" t="s">
        <v>5</v>
      </c>
      <c r="E19" s="46" t="s">
        <v>5</v>
      </c>
      <c r="F19" s="15"/>
      <c r="G19" s="50">
        <f t="shared" si="0"/>
        <v>0.88888888888888884</v>
      </c>
      <c r="H19" s="51" t="str">
        <f t="shared" si="1"/>
        <v>NA</v>
      </c>
      <c r="I19" s="52" t="str">
        <f t="shared" si="2"/>
        <v>NA</v>
      </c>
    </row>
    <row r="20" spans="1:9">
      <c r="A20" s="9" t="s">
        <v>21</v>
      </c>
      <c r="B20" s="30" t="s">
        <v>5</v>
      </c>
      <c r="C20" s="44" t="s">
        <v>5</v>
      </c>
      <c r="D20" s="45" t="s">
        <v>5</v>
      </c>
      <c r="E20" s="46" t="s">
        <v>5</v>
      </c>
      <c r="F20" s="15"/>
      <c r="G20" s="50" t="str">
        <f t="shared" si="0"/>
        <v>NA</v>
      </c>
      <c r="H20" s="51" t="str">
        <f t="shared" si="1"/>
        <v>NA</v>
      </c>
      <c r="I20" s="52" t="str">
        <f t="shared" si="2"/>
        <v>NA</v>
      </c>
    </row>
    <row r="21" spans="1:9">
      <c r="A21" s="9" t="s">
        <v>22</v>
      </c>
      <c r="B21" s="30" t="s">
        <v>5</v>
      </c>
      <c r="C21" s="44" t="s">
        <v>5</v>
      </c>
      <c r="D21" s="45" t="s">
        <v>5</v>
      </c>
      <c r="E21" s="46" t="s">
        <v>5</v>
      </c>
      <c r="F21" s="15"/>
      <c r="G21" s="50" t="str">
        <f t="shared" si="0"/>
        <v>NA</v>
      </c>
      <c r="H21" s="51" t="str">
        <f t="shared" si="1"/>
        <v>NA</v>
      </c>
      <c r="I21" s="52" t="str">
        <f t="shared" si="2"/>
        <v>NA</v>
      </c>
    </row>
    <row r="22" spans="1:9">
      <c r="A22" s="9" t="s">
        <v>23</v>
      </c>
      <c r="B22" s="30">
        <v>103</v>
      </c>
      <c r="C22" s="44">
        <v>68</v>
      </c>
      <c r="D22" s="45">
        <v>15</v>
      </c>
      <c r="E22" s="46">
        <v>20</v>
      </c>
      <c r="F22" s="15"/>
      <c r="G22" s="50">
        <f t="shared" si="0"/>
        <v>0.66019417475728159</v>
      </c>
      <c r="H22" s="51">
        <f t="shared" si="1"/>
        <v>0.14563106796116504</v>
      </c>
      <c r="I22" s="52">
        <f t="shared" si="2"/>
        <v>0.1941747572815534</v>
      </c>
    </row>
    <row r="23" spans="1:9" ht="15.75" thickBot="1">
      <c r="A23" s="11" t="s">
        <v>24</v>
      </c>
      <c r="B23" s="30" t="s">
        <v>5</v>
      </c>
      <c r="C23" s="44" t="s">
        <v>5</v>
      </c>
      <c r="D23" s="45" t="s">
        <v>5</v>
      </c>
      <c r="E23" s="46" t="s">
        <v>5</v>
      </c>
      <c r="F23" s="15"/>
      <c r="G23" s="50" t="str">
        <f t="shared" si="0"/>
        <v>NA</v>
      </c>
      <c r="H23" s="51" t="str">
        <f t="shared" si="1"/>
        <v>NA</v>
      </c>
      <c r="I23" s="52" t="str">
        <f t="shared" si="2"/>
        <v>NA</v>
      </c>
    </row>
    <row r="24" spans="1:9">
      <c r="A24" s="8" t="s">
        <v>25</v>
      </c>
      <c r="B24" s="30">
        <v>35</v>
      </c>
      <c r="C24" s="44">
        <v>22</v>
      </c>
      <c r="D24" s="45" t="s">
        <v>5</v>
      </c>
      <c r="E24" s="46" t="s">
        <v>5</v>
      </c>
      <c r="F24" s="15"/>
      <c r="G24" s="50">
        <f t="shared" si="0"/>
        <v>0.62857142857142856</v>
      </c>
      <c r="H24" s="51" t="str">
        <f t="shared" si="1"/>
        <v>NA</v>
      </c>
      <c r="I24" s="52" t="str">
        <f t="shared" si="2"/>
        <v>NA</v>
      </c>
    </row>
    <row r="25" spans="1:9" ht="15.75" thickBot="1">
      <c r="A25" s="11" t="s">
        <v>26</v>
      </c>
      <c r="B25" s="30">
        <v>140</v>
      </c>
      <c r="C25" s="44">
        <v>91</v>
      </c>
      <c r="D25" s="45">
        <v>25</v>
      </c>
      <c r="E25" s="46">
        <v>24</v>
      </c>
      <c r="F25" s="15"/>
      <c r="G25" s="50">
        <f t="shared" si="0"/>
        <v>0.65</v>
      </c>
      <c r="H25" s="51">
        <f t="shared" si="1"/>
        <v>0.17857142857142858</v>
      </c>
      <c r="I25" s="52">
        <f t="shared" si="2"/>
        <v>0.17142857142857143</v>
      </c>
    </row>
    <row r="26" spans="1:9">
      <c r="A26" s="8" t="s">
        <v>27</v>
      </c>
      <c r="B26" s="30" t="s">
        <v>5</v>
      </c>
      <c r="C26" s="44" t="s">
        <v>5</v>
      </c>
      <c r="D26" s="45" t="s">
        <v>5</v>
      </c>
      <c r="E26" s="46" t="s">
        <v>5</v>
      </c>
      <c r="F26" s="15"/>
      <c r="G26" s="50" t="str">
        <f t="shared" si="0"/>
        <v>NA</v>
      </c>
      <c r="H26" s="51" t="str">
        <f t="shared" si="1"/>
        <v>NA</v>
      </c>
      <c r="I26" s="52" t="str">
        <f t="shared" si="2"/>
        <v>NA</v>
      </c>
    </row>
    <row r="27" spans="1:9" ht="15.75" thickBot="1">
      <c r="A27" s="11" t="s">
        <v>28</v>
      </c>
      <c r="B27" s="31">
        <v>169</v>
      </c>
      <c r="C27" s="47">
        <v>108</v>
      </c>
      <c r="D27" s="48">
        <v>31</v>
      </c>
      <c r="E27" s="49">
        <v>30</v>
      </c>
      <c r="F27" s="16"/>
      <c r="G27" s="50">
        <f t="shared" si="0"/>
        <v>0.63905325443786987</v>
      </c>
      <c r="H27" s="51">
        <f t="shared" si="1"/>
        <v>0.18343195266272189</v>
      </c>
      <c r="I27" s="52">
        <f t="shared" si="2"/>
        <v>0.17751479289940827</v>
      </c>
    </row>
    <row r="28" spans="1:9">
      <c r="A28" t="s">
        <v>29</v>
      </c>
    </row>
  </sheetData>
  <mergeCells count="2">
    <mergeCell ref="B1:E1"/>
    <mergeCell ref="G1:I1"/>
  </mergeCells>
  <pageMargins left="0.7" right="0.7" top="0.75" bottom="0.75" header="0.3" footer="0.3"/>
  <pageSetup orientation="portrait" horizontalDpi="90" verticalDpi="9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6C306-05E1-46E8-B661-5BEF8C73454F}">
  <dimension ref="A1:K28"/>
  <sheetViews>
    <sheetView workbookViewId="0">
      <selection activeCell="A28" sqref="A28"/>
    </sheetView>
  </sheetViews>
  <sheetFormatPr defaultRowHeight="15"/>
  <cols>
    <col min="1" max="1" width="35.7109375" customWidth="1"/>
    <col min="2" max="11" width="12.7109375" customWidth="1"/>
  </cols>
  <sheetData>
    <row r="1" spans="1:11" ht="75" customHeight="1" thickBot="1">
      <c r="B1" s="63" t="s">
        <v>35</v>
      </c>
      <c r="C1" s="64"/>
      <c r="D1" s="64"/>
      <c r="E1" s="67"/>
      <c r="F1" s="65"/>
      <c r="G1" s="17"/>
      <c r="H1" s="68" t="s">
        <v>36</v>
      </c>
      <c r="I1" s="69"/>
      <c r="J1" s="69"/>
      <c r="K1" s="70"/>
    </row>
    <row r="2" spans="1:11" ht="45">
      <c r="A2" s="7" t="s">
        <v>0</v>
      </c>
      <c r="B2" s="29" t="s">
        <v>37</v>
      </c>
      <c r="C2" s="28" t="s">
        <v>38</v>
      </c>
      <c r="D2" s="12" t="s">
        <v>39</v>
      </c>
      <c r="E2" s="12" t="s">
        <v>40</v>
      </c>
      <c r="F2" s="12" t="s">
        <v>41</v>
      </c>
      <c r="G2" s="18"/>
      <c r="H2" s="3" t="s">
        <v>38</v>
      </c>
      <c r="I2" s="12" t="s">
        <v>39</v>
      </c>
      <c r="J2" s="12" t="s">
        <v>40</v>
      </c>
      <c r="K2" s="13" t="s">
        <v>41</v>
      </c>
    </row>
    <row r="3" spans="1:11">
      <c r="A3" s="9" t="s">
        <v>3</v>
      </c>
      <c r="B3" s="30">
        <v>9057</v>
      </c>
      <c r="C3" s="44">
        <v>4733</v>
      </c>
      <c r="D3" s="45">
        <v>219</v>
      </c>
      <c r="E3" s="53">
        <v>4021</v>
      </c>
      <c r="F3" s="46">
        <v>84</v>
      </c>
      <c r="G3" s="18"/>
      <c r="H3" s="50">
        <f>IF(C3&lt;&gt;"*",C3/B3,"NA")</f>
        <v>0.52257922049243677</v>
      </c>
      <c r="I3" s="51">
        <f>IF(D3&lt;&gt;"*",D3/B3,"NA")</f>
        <v>2.41801921165949E-2</v>
      </c>
      <c r="J3" s="51">
        <f>IF(E3&lt;&gt;"*",E3/B3,"NA")</f>
        <v>0.44396599315446617</v>
      </c>
      <c r="K3" s="52">
        <f>IF(F3&lt;&gt;"*",F3/B3,"NA")</f>
        <v>9.2745942365021535E-3</v>
      </c>
    </row>
    <row r="4" spans="1:11">
      <c r="A4" s="10" t="s">
        <v>4</v>
      </c>
      <c r="B4" s="30">
        <v>490</v>
      </c>
      <c r="C4" s="44">
        <v>215</v>
      </c>
      <c r="D4" s="45" t="s">
        <v>5</v>
      </c>
      <c r="E4" s="53">
        <v>268</v>
      </c>
      <c r="F4" s="46" t="s">
        <v>5</v>
      </c>
      <c r="G4" s="18"/>
      <c r="H4" s="50">
        <f t="shared" ref="H4:H27" si="0">IF(C4&lt;&gt;"*",C4/B4,"NA")</f>
        <v>0.43877551020408162</v>
      </c>
      <c r="I4" s="51" t="str">
        <f t="shared" ref="I4:I27" si="1">IF(D4&lt;&gt;"*",D4/B4,"NA")</f>
        <v>NA</v>
      </c>
      <c r="J4" s="51">
        <f t="shared" ref="J4:J27" si="2">IF(E4&lt;&gt;"*",E4/B4,"NA")</f>
        <v>0.54693877551020409</v>
      </c>
      <c r="K4" s="52" t="str">
        <f t="shared" ref="K4:K27" si="3">IF(F4&lt;&gt;"*",F4/B4,"NA")</f>
        <v>NA</v>
      </c>
    </row>
    <row r="5" spans="1:11">
      <c r="A5" s="9" t="s">
        <v>6</v>
      </c>
      <c r="B5" s="30" t="s">
        <v>5</v>
      </c>
      <c r="C5" s="44" t="s">
        <v>5</v>
      </c>
      <c r="D5" s="45" t="s">
        <v>5</v>
      </c>
      <c r="E5" s="53" t="s">
        <v>5</v>
      </c>
      <c r="F5" s="46" t="s">
        <v>5</v>
      </c>
      <c r="G5" s="18"/>
      <c r="H5" s="50" t="str">
        <f t="shared" si="0"/>
        <v>NA</v>
      </c>
      <c r="I5" s="51" t="str">
        <f t="shared" si="1"/>
        <v>NA</v>
      </c>
      <c r="J5" s="51" t="str">
        <f t="shared" si="2"/>
        <v>NA</v>
      </c>
      <c r="K5" s="52" t="str">
        <f t="shared" si="3"/>
        <v>NA</v>
      </c>
    </row>
    <row r="6" spans="1:11">
      <c r="A6" s="9" t="s">
        <v>7</v>
      </c>
      <c r="B6" s="30">
        <v>210</v>
      </c>
      <c r="C6" s="44">
        <v>57</v>
      </c>
      <c r="D6" s="45" t="s">
        <v>5</v>
      </c>
      <c r="E6" s="53">
        <v>152</v>
      </c>
      <c r="F6" s="46" t="s">
        <v>5</v>
      </c>
      <c r="G6" s="18"/>
      <c r="H6" s="50">
        <f t="shared" si="0"/>
        <v>0.27142857142857141</v>
      </c>
      <c r="I6" s="51" t="str">
        <f t="shared" si="1"/>
        <v>NA</v>
      </c>
      <c r="J6" s="51">
        <f t="shared" si="2"/>
        <v>0.72380952380952379</v>
      </c>
      <c r="K6" s="52" t="str">
        <f t="shared" si="3"/>
        <v>NA</v>
      </c>
    </row>
    <row r="7" spans="1:11">
      <c r="A7" s="9" t="s">
        <v>8</v>
      </c>
      <c r="B7" s="30">
        <v>726</v>
      </c>
      <c r="C7" s="44">
        <v>292</v>
      </c>
      <c r="D7" s="45">
        <v>12</v>
      </c>
      <c r="E7" s="53">
        <v>411</v>
      </c>
      <c r="F7" s="46">
        <v>11</v>
      </c>
      <c r="G7" s="18"/>
      <c r="H7" s="50">
        <f t="shared" si="0"/>
        <v>0.40220385674931131</v>
      </c>
      <c r="I7" s="51">
        <f t="shared" si="1"/>
        <v>1.6528925619834711E-2</v>
      </c>
      <c r="J7" s="51">
        <f t="shared" si="2"/>
        <v>0.56611570247933884</v>
      </c>
      <c r="K7" s="52">
        <f t="shared" si="3"/>
        <v>1.5151515151515152E-2</v>
      </c>
    </row>
    <row r="8" spans="1:11">
      <c r="A8" s="9" t="s">
        <v>9</v>
      </c>
      <c r="B8" s="30">
        <v>68</v>
      </c>
      <c r="C8" s="44">
        <v>42</v>
      </c>
      <c r="D8" s="45" t="s">
        <v>5</v>
      </c>
      <c r="E8" s="53">
        <v>18</v>
      </c>
      <c r="F8" s="46" t="s">
        <v>5</v>
      </c>
      <c r="G8" s="18"/>
      <c r="H8" s="50">
        <f t="shared" si="0"/>
        <v>0.61764705882352944</v>
      </c>
      <c r="I8" s="51" t="str">
        <f t="shared" si="1"/>
        <v>NA</v>
      </c>
      <c r="J8" s="51">
        <f t="shared" si="2"/>
        <v>0.26470588235294118</v>
      </c>
      <c r="K8" s="52" t="str">
        <f t="shared" si="3"/>
        <v>NA</v>
      </c>
    </row>
    <row r="9" spans="1:11">
      <c r="A9" s="9" t="s">
        <v>10</v>
      </c>
      <c r="B9" s="30">
        <v>321</v>
      </c>
      <c r="C9" s="44">
        <v>143</v>
      </c>
      <c r="D9" s="45" t="s">
        <v>5</v>
      </c>
      <c r="E9" s="53">
        <v>166</v>
      </c>
      <c r="F9" s="46" t="s">
        <v>5</v>
      </c>
      <c r="G9" s="18"/>
      <c r="H9" s="50">
        <f t="shared" si="0"/>
        <v>0.4454828660436137</v>
      </c>
      <c r="I9" s="51" t="str">
        <f t="shared" si="1"/>
        <v>NA</v>
      </c>
      <c r="J9" s="51">
        <f t="shared" si="2"/>
        <v>0.51713395638629278</v>
      </c>
      <c r="K9" s="52" t="str">
        <f t="shared" si="3"/>
        <v>NA</v>
      </c>
    </row>
    <row r="10" spans="1:11">
      <c r="A10" s="9" t="s">
        <v>11</v>
      </c>
      <c r="B10" s="30">
        <v>35</v>
      </c>
      <c r="C10" s="44">
        <v>11</v>
      </c>
      <c r="D10" s="45" t="s">
        <v>5</v>
      </c>
      <c r="E10" s="53">
        <v>23</v>
      </c>
      <c r="F10" s="46" t="s">
        <v>5</v>
      </c>
      <c r="G10" s="18"/>
      <c r="H10" s="50">
        <f t="shared" si="0"/>
        <v>0.31428571428571428</v>
      </c>
      <c r="I10" s="51" t="str">
        <f t="shared" si="1"/>
        <v>NA</v>
      </c>
      <c r="J10" s="51">
        <f t="shared" si="2"/>
        <v>0.65714285714285714</v>
      </c>
      <c r="K10" s="52" t="str">
        <f t="shared" si="3"/>
        <v>NA</v>
      </c>
    </row>
    <row r="11" spans="1:11">
      <c r="A11" s="9" t="s">
        <v>12</v>
      </c>
      <c r="B11" s="30">
        <v>2707</v>
      </c>
      <c r="C11" s="44">
        <v>1402</v>
      </c>
      <c r="D11" s="45">
        <v>65</v>
      </c>
      <c r="E11" s="53">
        <v>1209</v>
      </c>
      <c r="F11" s="46">
        <v>31</v>
      </c>
      <c r="G11" s="18"/>
      <c r="H11" s="50">
        <f t="shared" si="0"/>
        <v>0.51791651274473582</v>
      </c>
      <c r="I11" s="51">
        <f t="shared" si="1"/>
        <v>2.4011821204285185E-2</v>
      </c>
      <c r="J11" s="51">
        <f t="shared" si="2"/>
        <v>0.44661987439970446</v>
      </c>
      <c r="K11" s="52">
        <f t="shared" si="3"/>
        <v>1.1451791651274473E-2</v>
      </c>
    </row>
    <row r="12" spans="1:11">
      <c r="A12" s="9" t="s">
        <v>13</v>
      </c>
      <c r="B12" s="30" t="s">
        <v>5</v>
      </c>
      <c r="C12" s="44" t="s">
        <v>5</v>
      </c>
      <c r="D12" s="45" t="s">
        <v>5</v>
      </c>
      <c r="E12" s="53" t="s">
        <v>5</v>
      </c>
      <c r="F12" s="46" t="s">
        <v>5</v>
      </c>
      <c r="G12" s="18"/>
      <c r="H12" s="50" t="str">
        <f t="shared" si="0"/>
        <v>NA</v>
      </c>
      <c r="I12" s="51" t="str">
        <f t="shared" si="1"/>
        <v>NA</v>
      </c>
      <c r="J12" s="51" t="str">
        <f t="shared" si="2"/>
        <v>NA</v>
      </c>
      <c r="K12" s="52" t="str">
        <f t="shared" si="3"/>
        <v>NA</v>
      </c>
    </row>
    <row r="13" spans="1:11">
      <c r="A13" s="10" t="s">
        <v>14</v>
      </c>
      <c r="B13" s="30">
        <v>3450</v>
      </c>
      <c r="C13" s="44">
        <v>2032</v>
      </c>
      <c r="D13" s="45">
        <v>93</v>
      </c>
      <c r="E13" s="53">
        <v>1291</v>
      </c>
      <c r="F13" s="46">
        <v>34</v>
      </c>
      <c r="G13" s="18"/>
      <c r="H13" s="50">
        <f t="shared" si="0"/>
        <v>0.58898550724637677</v>
      </c>
      <c r="I13" s="51">
        <f t="shared" si="1"/>
        <v>2.6956521739130435E-2</v>
      </c>
      <c r="J13" s="51">
        <f t="shared" si="2"/>
        <v>0.37420289855072464</v>
      </c>
      <c r="K13" s="52">
        <f t="shared" si="3"/>
        <v>9.8550724637681154E-3</v>
      </c>
    </row>
    <row r="14" spans="1:11">
      <c r="A14" s="9" t="s">
        <v>15</v>
      </c>
      <c r="B14" s="30">
        <v>1005</v>
      </c>
      <c r="C14" s="44">
        <v>520</v>
      </c>
      <c r="D14" s="45">
        <v>24</v>
      </c>
      <c r="E14" s="53">
        <v>457</v>
      </c>
      <c r="F14" s="46" t="s">
        <v>5</v>
      </c>
      <c r="G14" s="18"/>
      <c r="H14" s="50">
        <f t="shared" si="0"/>
        <v>0.51741293532338306</v>
      </c>
      <c r="I14" s="51">
        <f t="shared" si="1"/>
        <v>2.3880597014925373E-2</v>
      </c>
      <c r="J14" s="51">
        <f t="shared" si="2"/>
        <v>0.45472636815920398</v>
      </c>
      <c r="K14" s="52" t="str">
        <f t="shared" si="3"/>
        <v>NA</v>
      </c>
    </row>
    <row r="15" spans="1:11">
      <c r="A15" s="9" t="s">
        <v>16</v>
      </c>
      <c r="B15" s="30">
        <v>12</v>
      </c>
      <c r="C15" s="44" t="s">
        <v>5</v>
      </c>
      <c r="D15" s="45" t="s">
        <v>5</v>
      </c>
      <c r="E15" s="53" t="s">
        <v>5</v>
      </c>
      <c r="F15" s="46" t="s">
        <v>5</v>
      </c>
      <c r="G15" s="18"/>
      <c r="H15" s="50" t="str">
        <f t="shared" si="0"/>
        <v>NA</v>
      </c>
      <c r="I15" s="51" t="str">
        <f t="shared" si="1"/>
        <v>NA</v>
      </c>
      <c r="J15" s="51" t="str">
        <f t="shared" si="2"/>
        <v>NA</v>
      </c>
      <c r="K15" s="52" t="str">
        <f t="shared" si="3"/>
        <v>NA</v>
      </c>
    </row>
    <row r="16" spans="1:11" ht="15.75" thickBot="1">
      <c r="A16" s="11" t="s">
        <v>17</v>
      </c>
      <c r="B16" s="30">
        <v>25</v>
      </c>
      <c r="C16" s="44">
        <v>12</v>
      </c>
      <c r="D16" s="45" t="s">
        <v>5</v>
      </c>
      <c r="E16" s="53">
        <v>13</v>
      </c>
      <c r="F16" s="46" t="s">
        <v>5</v>
      </c>
      <c r="G16" s="18"/>
      <c r="H16" s="50">
        <f t="shared" si="0"/>
        <v>0.48</v>
      </c>
      <c r="I16" s="51" t="str">
        <f t="shared" si="1"/>
        <v>NA</v>
      </c>
      <c r="J16" s="51">
        <f t="shared" si="2"/>
        <v>0.52</v>
      </c>
      <c r="K16" s="52" t="str">
        <f t="shared" si="3"/>
        <v>NA</v>
      </c>
    </row>
    <row r="17" spans="1:11">
      <c r="A17" s="8" t="s">
        <v>18</v>
      </c>
      <c r="B17" s="30">
        <v>22</v>
      </c>
      <c r="C17" s="44">
        <v>10</v>
      </c>
      <c r="D17" s="45" t="s">
        <v>5</v>
      </c>
      <c r="E17" s="53">
        <v>12</v>
      </c>
      <c r="F17" s="46" t="s">
        <v>5</v>
      </c>
      <c r="G17" s="18"/>
      <c r="H17" s="50">
        <f t="shared" si="0"/>
        <v>0.45454545454545453</v>
      </c>
      <c r="I17" s="51" t="str">
        <f t="shared" si="1"/>
        <v>NA</v>
      </c>
      <c r="J17" s="51">
        <f t="shared" si="2"/>
        <v>0.54545454545454541</v>
      </c>
      <c r="K17" s="52" t="str">
        <f t="shared" si="3"/>
        <v>NA</v>
      </c>
    </row>
    <row r="18" spans="1:11">
      <c r="A18" s="9" t="s">
        <v>19</v>
      </c>
      <c r="B18" s="30">
        <v>2050</v>
      </c>
      <c r="C18" s="44">
        <v>891</v>
      </c>
      <c r="D18" s="45">
        <v>37</v>
      </c>
      <c r="E18" s="53">
        <v>1099</v>
      </c>
      <c r="F18" s="46">
        <v>23</v>
      </c>
      <c r="G18" s="18"/>
      <c r="H18" s="50">
        <f t="shared" si="0"/>
        <v>0.43463414634146341</v>
      </c>
      <c r="I18" s="51">
        <f t="shared" si="1"/>
        <v>1.8048780487804877E-2</v>
      </c>
      <c r="J18" s="51">
        <f t="shared" si="2"/>
        <v>0.53609756097560979</v>
      </c>
      <c r="K18" s="52">
        <f t="shared" si="3"/>
        <v>1.1219512195121951E-2</v>
      </c>
    </row>
    <row r="19" spans="1:11">
      <c r="A19" s="9" t="s">
        <v>20</v>
      </c>
      <c r="B19" s="30">
        <v>643</v>
      </c>
      <c r="C19" s="44">
        <v>366</v>
      </c>
      <c r="D19" s="45">
        <v>13</v>
      </c>
      <c r="E19" s="53">
        <v>259</v>
      </c>
      <c r="F19" s="46" t="s">
        <v>5</v>
      </c>
      <c r="G19" s="18"/>
      <c r="H19" s="50">
        <f t="shared" si="0"/>
        <v>0.56920684292379475</v>
      </c>
      <c r="I19" s="51">
        <f t="shared" si="1"/>
        <v>2.0217729393468119E-2</v>
      </c>
      <c r="J19" s="51">
        <f t="shared" si="2"/>
        <v>0.40279937791601866</v>
      </c>
      <c r="K19" s="52" t="str">
        <f t="shared" si="3"/>
        <v>NA</v>
      </c>
    </row>
    <row r="20" spans="1:11">
      <c r="A20" s="9" t="s">
        <v>21</v>
      </c>
      <c r="B20" s="30">
        <v>16</v>
      </c>
      <c r="C20" s="44" t="s">
        <v>5</v>
      </c>
      <c r="D20" s="45" t="s">
        <v>5</v>
      </c>
      <c r="E20" s="53" t="s">
        <v>5</v>
      </c>
      <c r="F20" s="46" t="s">
        <v>5</v>
      </c>
      <c r="G20" s="18"/>
      <c r="H20" s="50" t="str">
        <f t="shared" si="0"/>
        <v>NA</v>
      </c>
      <c r="I20" s="51" t="str">
        <f t="shared" si="1"/>
        <v>NA</v>
      </c>
      <c r="J20" s="51" t="str">
        <f t="shared" si="2"/>
        <v>NA</v>
      </c>
      <c r="K20" s="52" t="str">
        <f t="shared" si="3"/>
        <v>NA</v>
      </c>
    </row>
    <row r="21" spans="1:11">
      <c r="A21" s="9" t="s">
        <v>22</v>
      </c>
      <c r="B21" s="30" t="s">
        <v>5</v>
      </c>
      <c r="C21" s="44" t="s">
        <v>5</v>
      </c>
      <c r="D21" s="45" t="s">
        <v>5</v>
      </c>
      <c r="E21" s="53" t="s">
        <v>5</v>
      </c>
      <c r="F21" s="46" t="s">
        <v>5</v>
      </c>
      <c r="G21" s="18"/>
      <c r="H21" s="50" t="str">
        <f t="shared" si="0"/>
        <v>NA</v>
      </c>
      <c r="I21" s="51" t="str">
        <f t="shared" si="1"/>
        <v>NA</v>
      </c>
      <c r="J21" s="51" t="str">
        <f t="shared" si="2"/>
        <v>NA</v>
      </c>
      <c r="K21" s="52" t="str">
        <f t="shared" si="3"/>
        <v>NA</v>
      </c>
    </row>
    <row r="22" spans="1:11">
      <c r="A22" s="9" t="s">
        <v>23</v>
      </c>
      <c r="B22" s="30">
        <v>5922</v>
      </c>
      <c r="C22" s="44">
        <v>3263</v>
      </c>
      <c r="D22" s="45">
        <v>155</v>
      </c>
      <c r="E22" s="53">
        <v>2454</v>
      </c>
      <c r="F22" s="46">
        <v>50</v>
      </c>
      <c r="G22" s="18"/>
      <c r="H22" s="50">
        <f t="shared" si="0"/>
        <v>0.55099628503883824</v>
      </c>
      <c r="I22" s="51">
        <f t="shared" si="1"/>
        <v>2.6173590003377236E-2</v>
      </c>
      <c r="J22" s="51">
        <f t="shared" si="2"/>
        <v>0.41438703140830802</v>
      </c>
      <c r="K22" s="52">
        <f t="shared" si="3"/>
        <v>8.443093549476529E-3</v>
      </c>
    </row>
    <row r="23" spans="1:11" ht="15.75" thickBot="1">
      <c r="A23" s="11" t="s">
        <v>24</v>
      </c>
      <c r="B23" s="30">
        <v>403</v>
      </c>
      <c r="C23" s="44">
        <v>195</v>
      </c>
      <c r="D23" s="45">
        <v>14</v>
      </c>
      <c r="E23" s="53">
        <v>189</v>
      </c>
      <c r="F23" s="46" t="s">
        <v>5</v>
      </c>
      <c r="G23" s="18"/>
      <c r="H23" s="50">
        <f t="shared" si="0"/>
        <v>0.4838709677419355</v>
      </c>
      <c r="I23" s="51">
        <f t="shared" si="1"/>
        <v>3.4739454094292806E-2</v>
      </c>
      <c r="J23" s="51">
        <f t="shared" si="2"/>
        <v>0.46898263027295284</v>
      </c>
      <c r="K23" s="52" t="str">
        <f t="shared" si="3"/>
        <v>NA</v>
      </c>
    </row>
    <row r="24" spans="1:11">
      <c r="A24" s="8" t="s">
        <v>25</v>
      </c>
      <c r="B24" s="30">
        <v>1899</v>
      </c>
      <c r="C24" s="44">
        <v>1056</v>
      </c>
      <c r="D24" s="45">
        <v>37</v>
      </c>
      <c r="E24" s="53">
        <v>794</v>
      </c>
      <c r="F24" s="46">
        <v>12</v>
      </c>
      <c r="G24" s="18"/>
      <c r="H24" s="50">
        <f t="shared" si="0"/>
        <v>0.55608214849921012</v>
      </c>
      <c r="I24" s="51">
        <f t="shared" si="1"/>
        <v>1.9483938915218536E-2</v>
      </c>
      <c r="J24" s="51">
        <f t="shared" si="2"/>
        <v>0.41811479726171669</v>
      </c>
      <c r="K24" s="52">
        <f t="shared" si="3"/>
        <v>6.3191153238546603E-3</v>
      </c>
    </row>
    <row r="25" spans="1:11" ht="15.75" thickBot="1">
      <c r="A25" s="11" t="s">
        <v>26</v>
      </c>
      <c r="B25" s="30">
        <v>7158</v>
      </c>
      <c r="C25" s="44">
        <v>3677</v>
      </c>
      <c r="D25" s="45">
        <v>182</v>
      </c>
      <c r="E25" s="53">
        <v>3227</v>
      </c>
      <c r="F25" s="46">
        <v>72</v>
      </c>
      <c r="G25" s="18"/>
      <c r="H25" s="50">
        <f t="shared" si="0"/>
        <v>0.51369097513271866</v>
      </c>
      <c r="I25" s="51">
        <f t="shared" si="1"/>
        <v>2.5426096675048897E-2</v>
      </c>
      <c r="J25" s="51">
        <f t="shared" si="2"/>
        <v>0.4508242525845208</v>
      </c>
      <c r="K25" s="52">
        <f t="shared" si="3"/>
        <v>1.0058675607711651E-2</v>
      </c>
    </row>
    <row r="26" spans="1:11">
      <c r="A26" s="8" t="s">
        <v>27</v>
      </c>
      <c r="B26" s="30">
        <v>331</v>
      </c>
      <c r="C26" s="44">
        <v>191</v>
      </c>
      <c r="D26" s="45" t="s">
        <v>5</v>
      </c>
      <c r="E26" s="53">
        <v>129</v>
      </c>
      <c r="F26" s="46" t="s">
        <v>5</v>
      </c>
      <c r="G26" s="18"/>
      <c r="H26" s="50">
        <f t="shared" si="0"/>
        <v>0.57703927492447127</v>
      </c>
      <c r="I26" s="51" t="str">
        <f t="shared" si="1"/>
        <v>NA</v>
      </c>
      <c r="J26" s="51">
        <f t="shared" si="2"/>
        <v>0.38972809667673713</v>
      </c>
      <c r="K26" s="52" t="str">
        <f t="shared" si="3"/>
        <v>NA</v>
      </c>
    </row>
    <row r="27" spans="1:11" ht="15.75" thickBot="1">
      <c r="A27" s="11" t="s">
        <v>28</v>
      </c>
      <c r="B27" s="31">
        <v>8726</v>
      </c>
      <c r="C27" s="47">
        <v>4542</v>
      </c>
      <c r="D27" s="48">
        <v>211</v>
      </c>
      <c r="E27" s="54">
        <v>3892</v>
      </c>
      <c r="F27" s="49">
        <v>81</v>
      </c>
      <c r="G27" s="19"/>
      <c r="H27" s="50">
        <f t="shared" si="0"/>
        <v>0.52051340820536329</v>
      </c>
      <c r="I27" s="51">
        <f t="shared" si="1"/>
        <v>2.418060967224387E-2</v>
      </c>
      <c r="J27" s="51">
        <f t="shared" si="2"/>
        <v>0.44602337840935136</v>
      </c>
      <c r="K27" s="52">
        <f t="shared" si="3"/>
        <v>9.2826037130414856E-3</v>
      </c>
    </row>
    <row r="28" spans="1:11">
      <c r="A28" t="s">
        <v>29</v>
      </c>
    </row>
  </sheetData>
  <mergeCells count="2">
    <mergeCell ref="B1:F1"/>
    <mergeCell ref="H1:K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793B7-6B7B-46EA-A8D9-01EA19F1AC29}">
  <dimension ref="A1:I28"/>
  <sheetViews>
    <sheetView workbookViewId="0">
      <selection activeCell="A28" sqref="A28"/>
    </sheetView>
  </sheetViews>
  <sheetFormatPr defaultRowHeight="15"/>
  <cols>
    <col min="1" max="1" width="35.7109375" customWidth="1"/>
    <col min="2" max="9" width="12.7109375" customWidth="1"/>
  </cols>
  <sheetData>
    <row r="1" spans="1:9" ht="75" customHeight="1" thickBot="1">
      <c r="B1" s="63" t="s">
        <v>42</v>
      </c>
      <c r="C1" s="64"/>
      <c r="D1" s="64"/>
      <c r="E1" s="65"/>
      <c r="F1" s="14"/>
      <c r="G1" s="66" t="s">
        <v>43</v>
      </c>
      <c r="H1" s="64"/>
      <c r="I1" s="65"/>
    </row>
    <row r="2" spans="1:9" ht="60">
      <c r="A2" s="7" t="s">
        <v>0</v>
      </c>
      <c r="B2" s="29" t="s">
        <v>44</v>
      </c>
      <c r="C2" s="28" t="s">
        <v>45</v>
      </c>
      <c r="D2" s="12" t="s">
        <v>46</v>
      </c>
      <c r="E2" s="13" t="s">
        <v>47</v>
      </c>
      <c r="F2" s="15"/>
      <c r="G2" s="3" t="s">
        <v>45</v>
      </c>
      <c r="H2" s="12" t="s">
        <v>46</v>
      </c>
      <c r="I2" s="13" t="s">
        <v>47</v>
      </c>
    </row>
    <row r="3" spans="1:9">
      <c r="A3" s="9" t="s">
        <v>3</v>
      </c>
      <c r="B3" s="30">
        <v>8153</v>
      </c>
      <c r="C3" s="44">
        <v>2205</v>
      </c>
      <c r="D3" s="45">
        <v>5156</v>
      </c>
      <c r="E3" s="46">
        <v>792</v>
      </c>
      <c r="F3" s="15"/>
      <c r="G3" s="50">
        <f>IF(C3&lt;&gt;"*",C3/B3,"NA")</f>
        <v>0.27045259413712741</v>
      </c>
      <c r="H3" s="51">
        <f>IF(D3&lt;&gt;"*",D3/B3,"NA")</f>
        <v>0.63240524960137368</v>
      </c>
      <c r="I3" s="52">
        <f>IF(E3&lt;&gt;"*",E3/B3,"NA")</f>
        <v>9.714215626149883E-2</v>
      </c>
    </row>
    <row r="4" spans="1:9">
      <c r="A4" s="10" t="s">
        <v>4</v>
      </c>
      <c r="B4" s="30">
        <v>447</v>
      </c>
      <c r="C4" s="44">
        <v>164</v>
      </c>
      <c r="D4" s="45">
        <v>264</v>
      </c>
      <c r="E4" s="46">
        <v>19</v>
      </c>
      <c r="F4" s="15"/>
      <c r="G4" s="50">
        <f t="shared" ref="G4:G27" si="0">IF(C4&lt;&gt;"*",C4/B4,"NA")</f>
        <v>0.36689038031319909</v>
      </c>
      <c r="H4" s="51">
        <f t="shared" ref="H4:H27" si="1">IF(D4&lt;&gt;"*",D4/B4,"NA")</f>
        <v>0.59060402684563762</v>
      </c>
      <c r="I4" s="52">
        <f t="shared" ref="I4:I27" si="2">IF(E4&lt;&gt;"*",E4/B4,"NA")</f>
        <v>4.2505592841163314E-2</v>
      </c>
    </row>
    <row r="5" spans="1:9">
      <c r="A5" s="9" t="s">
        <v>6</v>
      </c>
      <c r="B5" s="30" t="s">
        <v>5</v>
      </c>
      <c r="C5" s="44" t="s">
        <v>5</v>
      </c>
      <c r="D5" s="45" t="s">
        <v>5</v>
      </c>
      <c r="E5" s="46" t="s">
        <v>5</v>
      </c>
      <c r="F5" s="15"/>
      <c r="G5" s="50" t="str">
        <f t="shared" si="0"/>
        <v>NA</v>
      </c>
      <c r="H5" s="51" t="str">
        <f t="shared" si="1"/>
        <v>NA</v>
      </c>
      <c r="I5" s="52" t="str">
        <f t="shared" si="2"/>
        <v>NA</v>
      </c>
    </row>
    <row r="6" spans="1:9">
      <c r="A6" s="9" t="s">
        <v>7</v>
      </c>
      <c r="B6" s="30">
        <v>193</v>
      </c>
      <c r="C6" s="44">
        <v>75</v>
      </c>
      <c r="D6" s="45">
        <v>116</v>
      </c>
      <c r="E6" s="46" t="s">
        <v>5</v>
      </c>
      <c r="F6" s="15"/>
      <c r="G6" s="50">
        <f t="shared" si="0"/>
        <v>0.38860103626943004</v>
      </c>
      <c r="H6" s="51">
        <f t="shared" si="1"/>
        <v>0.60103626943005184</v>
      </c>
      <c r="I6" s="52" t="str">
        <f t="shared" si="2"/>
        <v>NA</v>
      </c>
    </row>
    <row r="7" spans="1:9">
      <c r="A7" s="9" t="s">
        <v>8</v>
      </c>
      <c r="B7" s="30">
        <v>624</v>
      </c>
      <c r="C7" s="44">
        <v>120</v>
      </c>
      <c r="D7" s="45">
        <v>438</v>
      </c>
      <c r="E7" s="46">
        <v>66</v>
      </c>
      <c r="F7" s="15"/>
      <c r="G7" s="50">
        <f t="shared" si="0"/>
        <v>0.19230769230769232</v>
      </c>
      <c r="H7" s="51">
        <f t="shared" si="1"/>
        <v>0.70192307692307687</v>
      </c>
      <c r="I7" s="52">
        <f t="shared" si="2"/>
        <v>0.10576923076923077</v>
      </c>
    </row>
    <row r="8" spans="1:9">
      <c r="A8" s="9" t="s">
        <v>9</v>
      </c>
      <c r="B8" s="30">
        <v>59</v>
      </c>
      <c r="C8" s="44">
        <v>18</v>
      </c>
      <c r="D8" s="45">
        <v>31</v>
      </c>
      <c r="E8" s="46">
        <v>10</v>
      </c>
      <c r="F8" s="15"/>
      <c r="G8" s="50">
        <f t="shared" si="0"/>
        <v>0.30508474576271188</v>
      </c>
      <c r="H8" s="51">
        <f t="shared" si="1"/>
        <v>0.52542372881355937</v>
      </c>
      <c r="I8" s="52">
        <f t="shared" si="2"/>
        <v>0.16949152542372881</v>
      </c>
    </row>
    <row r="9" spans="1:9">
      <c r="A9" s="9" t="s">
        <v>10</v>
      </c>
      <c r="B9" s="30">
        <v>299</v>
      </c>
      <c r="C9" s="44">
        <v>71</v>
      </c>
      <c r="D9" s="45">
        <v>205</v>
      </c>
      <c r="E9" s="46">
        <v>23</v>
      </c>
      <c r="F9" s="15"/>
      <c r="G9" s="50">
        <f t="shared" si="0"/>
        <v>0.23745819397993312</v>
      </c>
      <c r="H9" s="51">
        <f t="shared" si="1"/>
        <v>0.68561872909698995</v>
      </c>
      <c r="I9" s="52">
        <f t="shared" si="2"/>
        <v>7.6923076923076927E-2</v>
      </c>
    </row>
    <row r="10" spans="1:9">
      <c r="A10" s="9" t="s">
        <v>11</v>
      </c>
      <c r="B10" s="30">
        <v>29</v>
      </c>
      <c r="C10" s="44" t="s">
        <v>5</v>
      </c>
      <c r="D10" s="45">
        <v>20</v>
      </c>
      <c r="E10" s="46" t="s">
        <v>5</v>
      </c>
      <c r="F10" s="15"/>
      <c r="G10" s="50" t="str">
        <f t="shared" si="0"/>
        <v>NA</v>
      </c>
      <c r="H10" s="51">
        <f t="shared" si="1"/>
        <v>0.68965517241379315</v>
      </c>
      <c r="I10" s="52" t="str">
        <f t="shared" si="2"/>
        <v>NA</v>
      </c>
    </row>
    <row r="11" spans="1:9">
      <c r="A11" s="9" t="s">
        <v>12</v>
      </c>
      <c r="B11" s="30">
        <v>2381</v>
      </c>
      <c r="C11" s="44">
        <v>601</v>
      </c>
      <c r="D11" s="45">
        <v>1499</v>
      </c>
      <c r="E11" s="46">
        <v>281</v>
      </c>
      <c r="F11" s="15"/>
      <c r="G11" s="50">
        <f t="shared" si="0"/>
        <v>0.25241495170096601</v>
      </c>
      <c r="H11" s="51">
        <f t="shared" si="1"/>
        <v>0.62956740865182692</v>
      </c>
      <c r="I11" s="52">
        <f t="shared" si="2"/>
        <v>0.11801763964720706</v>
      </c>
    </row>
    <row r="12" spans="1:9">
      <c r="A12" s="9" t="s">
        <v>13</v>
      </c>
      <c r="B12" s="30" t="s">
        <v>5</v>
      </c>
      <c r="C12" s="44" t="s">
        <v>5</v>
      </c>
      <c r="D12" s="45" t="s">
        <v>5</v>
      </c>
      <c r="E12" s="46" t="s">
        <v>5</v>
      </c>
      <c r="F12" s="15"/>
      <c r="G12" s="50" t="str">
        <f t="shared" si="0"/>
        <v>NA</v>
      </c>
      <c r="H12" s="51" t="str">
        <f t="shared" si="1"/>
        <v>NA</v>
      </c>
      <c r="I12" s="52" t="str">
        <f t="shared" si="2"/>
        <v>NA</v>
      </c>
    </row>
    <row r="13" spans="1:9">
      <c r="A13" s="10" t="s">
        <v>14</v>
      </c>
      <c r="B13" s="30">
        <v>3154</v>
      </c>
      <c r="C13" s="44">
        <v>837</v>
      </c>
      <c r="D13" s="45">
        <v>1997</v>
      </c>
      <c r="E13" s="46">
        <v>320</v>
      </c>
      <c r="F13" s="15"/>
      <c r="G13" s="50">
        <f t="shared" si="0"/>
        <v>0.26537729866835763</v>
      </c>
      <c r="H13" s="51">
        <f t="shared" si="1"/>
        <v>0.63316423589093218</v>
      </c>
      <c r="I13" s="52">
        <f t="shared" si="2"/>
        <v>0.10145846544071022</v>
      </c>
    </row>
    <row r="14" spans="1:9">
      <c r="A14" s="9" t="s">
        <v>15</v>
      </c>
      <c r="B14" s="30">
        <v>927</v>
      </c>
      <c r="C14" s="44">
        <v>303</v>
      </c>
      <c r="D14" s="45">
        <v>561</v>
      </c>
      <c r="E14" s="46">
        <v>63</v>
      </c>
      <c r="F14" s="15"/>
      <c r="G14" s="50">
        <f t="shared" si="0"/>
        <v>0.32686084142394822</v>
      </c>
      <c r="H14" s="51">
        <f t="shared" si="1"/>
        <v>0.60517799352750812</v>
      </c>
      <c r="I14" s="52">
        <f t="shared" si="2"/>
        <v>6.7961165048543687E-2</v>
      </c>
    </row>
    <row r="15" spans="1:9">
      <c r="A15" s="9" t="s">
        <v>16</v>
      </c>
      <c r="B15" s="30">
        <v>10</v>
      </c>
      <c r="C15" s="44" t="s">
        <v>5</v>
      </c>
      <c r="D15" s="45" t="s">
        <v>5</v>
      </c>
      <c r="E15" s="46" t="s">
        <v>5</v>
      </c>
      <c r="F15" s="15"/>
      <c r="G15" s="50" t="str">
        <f t="shared" si="0"/>
        <v>NA</v>
      </c>
      <c r="H15" s="51" t="str">
        <f t="shared" si="1"/>
        <v>NA</v>
      </c>
      <c r="I15" s="52" t="str">
        <f t="shared" si="2"/>
        <v>NA</v>
      </c>
    </row>
    <row r="16" spans="1:9" ht="15.75" thickBot="1">
      <c r="A16" s="11" t="s">
        <v>17</v>
      </c>
      <c r="B16" s="30">
        <v>22</v>
      </c>
      <c r="C16" s="44" t="s">
        <v>5</v>
      </c>
      <c r="D16" s="45">
        <v>14</v>
      </c>
      <c r="E16" s="46" t="s">
        <v>5</v>
      </c>
      <c r="F16" s="15"/>
      <c r="G16" s="50" t="str">
        <f t="shared" si="0"/>
        <v>NA</v>
      </c>
      <c r="H16" s="51">
        <f t="shared" si="1"/>
        <v>0.63636363636363635</v>
      </c>
      <c r="I16" s="52" t="str">
        <f t="shared" si="2"/>
        <v>NA</v>
      </c>
    </row>
    <row r="17" spans="1:9">
      <c r="A17" s="8" t="s">
        <v>18</v>
      </c>
      <c r="B17" s="30">
        <v>21</v>
      </c>
      <c r="C17" s="44">
        <v>11</v>
      </c>
      <c r="D17" s="45" t="s">
        <v>5</v>
      </c>
      <c r="E17" s="46" t="s">
        <v>5</v>
      </c>
      <c r="F17" s="15"/>
      <c r="G17" s="50">
        <f t="shared" si="0"/>
        <v>0.52380952380952384</v>
      </c>
      <c r="H17" s="51" t="str">
        <f t="shared" si="1"/>
        <v>NA</v>
      </c>
      <c r="I17" s="52" t="str">
        <f t="shared" si="2"/>
        <v>NA</v>
      </c>
    </row>
    <row r="18" spans="1:9">
      <c r="A18" s="9" t="s">
        <v>19</v>
      </c>
      <c r="B18" s="30">
        <v>1821</v>
      </c>
      <c r="C18" s="44">
        <v>446</v>
      </c>
      <c r="D18" s="45">
        <v>1186</v>
      </c>
      <c r="E18" s="46">
        <v>189</v>
      </c>
      <c r="F18" s="15"/>
      <c r="G18" s="50">
        <f t="shared" si="0"/>
        <v>0.24492037342119716</v>
      </c>
      <c r="H18" s="51">
        <f t="shared" si="1"/>
        <v>0.65129049972542563</v>
      </c>
      <c r="I18" s="52">
        <f t="shared" si="2"/>
        <v>0.10378912685337727</v>
      </c>
    </row>
    <row r="19" spans="1:9">
      <c r="A19" s="9" t="s">
        <v>20</v>
      </c>
      <c r="B19" s="30">
        <v>567</v>
      </c>
      <c r="C19" s="44">
        <v>176</v>
      </c>
      <c r="D19" s="45">
        <v>345</v>
      </c>
      <c r="E19" s="46">
        <v>46</v>
      </c>
      <c r="F19" s="15"/>
      <c r="G19" s="50">
        <f t="shared" si="0"/>
        <v>0.31040564373897706</v>
      </c>
      <c r="H19" s="51">
        <f t="shared" si="1"/>
        <v>0.60846560846560849</v>
      </c>
      <c r="I19" s="52">
        <f t="shared" si="2"/>
        <v>8.1128747795414458E-2</v>
      </c>
    </row>
    <row r="20" spans="1:9">
      <c r="A20" s="9" t="s">
        <v>21</v>
      </c>
      <c r="B20" s="30">
        <v>15</v>
      </c>
      <c r="C20" s="44" t="s">
        <v>5</v>
      </c>
      <c r="D20" s="45" t="s">
        <v>5</v>
      </c>
      <c r="E20" s="46" t="s">
        <v>5</v>
      </c>
      <c r="F20" s="15"/>
      <c r="G20" s="50" t="str">
        <f t="shared" si="0"/>
        <v>NA</v>
      </c>
      <c r="H20" s="51" t="str">
        <f t="shared" si="1"/>
        <v>NA</v>
      </c>
      <c r="I20" s="52" t="str">
        <f t="shared" si="2"/>
        <v>NA</v>
      </c>
    </row>
    <row r="21" spans="1:9">
      <c r="A21" s="9" t="s">
        <v>22</v>
      </c>
      <c r="B21" s="30" t="s">
        <v>5</v>
      </c>
      <c r="C21" s="44" t="s">
        <v>5</v>
      </c>
      <c r="D21" s="45" t="s">
        <v>5</v>
      </c>
      <c r="E21" s="46" t="s">
        <v>5</v>
      </c>
      <c r="F21" s="15"/>
      <c r="G21" s="50" t="str">
        <f t="shared" si="0"/>
        <v>NA</v>
      </c>
      <c r="H21" s="51" t="str">
        <f t="shared" si="1"/>
        <v>NA</v>
      </c>
      <c r="I21" s="52" t="str">
        <f t="shared" si="2"/>
        <v>NA</v>
      </c>
    </row>
    <row r="22" spans="1:9">
      <c r="A22" s="9" t="s">
        <v>23</v>
      </c>
      <c r="B22" s="30">
        <v>5367</v>
      </c>
      <c r="C22" s="44">
        <v>1478</v>
      </c>
      <c r="D22" s="45">
        <v>3379</v>
      </c>
      <c r="E22" s="46">
        <v>510</v>
      </c>
      <c r="F22" s="15"/>
      <c r="G22" s="50">
        <f t="shared" si="0"/>
        <v>0.27538662194894725</v>
      </c>
      <c r="H22" s="51">
        <f t="shared" si="1"/>
        <v>0.62958822433389228</v>
      </c>
      <c r="I22" s="52">
        <f t="shared" si="2"/>
        <v>9.5025153717160429E-2</v>
      </c>
    </row>
    <row r="23" spans="1:9" ht="15.75" thickBot="1">
      <c r="A23" s="11" t="s">
        <v>24</v>
      </c>
      <c r="B23" s="30">
        <v>361</v>
      </c>
      <c r="C23" s="44">
        <v>88</v>
      </c>
      <c r="D23" s="45">
        <v>230</v>
      </c>
      <c r="E23" s="46">
        <v>43</v>
      </c>
      <c r="F23" s="15"/>
      <c r="G23" s="50">
        <f t="shared" si="0"/>
        <v>0.24376731301939059</v>
      </c>
      <c r="H23" s="51">
        <f t="shared" si="1"/>
        <v>0.63711911357340723</v>
      </c>
      <c r="I23" s="52">
        <f t="shared" si="2"/>
        <v>0.11911357340720222</v>
      </c>
    </row>
    <row r="24" spans="1:9">
      <c r="A24" s="8" t="s">
        <v>25</v>
      </c>
      <c r="B24" s="30">
        <v>1744</v>
      </c>
      <c r="C24" s="44">
        <v>527</v>
      </c>
      <c r="D24" s="45">
        <v>1076</v>
      </c>
      <c r="E24" s="46">
        <v>141</v>
      </c>
      <c r="F24" s="15"/>
      <c r="G24" s="50">
        <f t="shared" si="0"/>
        <v>0.30217889908256879</v>
      </c>
      <c r="H24" s="51">
        <f t="shared" si="1"/>
        <v>0.6169724770642202</v>
      </c>
      <c r="I24" s="52">
        <f t="shared" si="2"/>
        <v>8.084862385321101E-2</v>
      </c>
    </row>
    <row r="25" spans="1:9" ht="15.75" thickBot="1">
      <c r="A25" s="11" t="s">
        <v>26</v>
      </c>
      <c r="B25" s="30">
        <v>6409</v>
      </c>
      <c r="C25" s="44">
        <v>1678</v>
      </c>
      <c r="D25" s="45">
        <v>4080</v>
      </c>
      <c r="E25" s="46">
        <v>651</v>
      </c>
      <c r="F25" s="15"/>
      <c r="G25" s="50">
        <f t="shared" si="0"/>
        <v>0.26181931658605084</v>
      </c>
      <c r="H25" s="51">
        <f t="shared" si="1"/>
        <v>0.63660477453580899</v>
      </c>
      <c r="I25" s="52">
        <f t="shared" si="2"/>
        <v>0.10157590887814011</v>
      </c>
    </row>
    <row r="26" spans="1:9">
      <c r="A26" s="8" t="s">
        <v>27</v>
      </c>
      <c r="B26" s="30">
        <v>296</v>
      </c>
      <c r="C26" s="44">
        <v>103</v>
      </c>
      <c r="D26" s="45">
        <v>169</v>
      </c>
      <c r="E26" s="46">
        <v>24</v>
      </c>
      <c r="F26" s="15"/>
      <c r="G26" s="50">
        <f t="shared" si="0"/>
        <v>0.34797297297297297</v>
      </c>
      <c r="H26" s="51">
        <f t="shared" si="1"/>
        <v>0.57094594594594594</v>
      </c>
      <c r="I26" s="52">
        <f t="shared" si="2"/>
        <v>8.1081081081081086E-2</v>
      </c>
    </row>
    <row r="27" spans="1:9" ht="15.75" thickBot="1">
      <c r="A27" s="11" t="s">
        <v>28</v>
      </c>
      <c r="B27" s="31">
        <v>7857</v>
      </c>
      <c r="C27" s="47">
        <v>2102</v>
      </c>
      <c r="D27" s="48">
        <v>4987</v>
      </c>
      <c r="E27" s="49">
        <v>768</v>
      </c>
      <c r="F27" s="16"/>
      <c r="G27" s="50">
        <f t="shared" si="0"/>
        <v>0.26753213694794453</v>
      </c>
      <c r="H27" s="51">
        <f t="shared" si="1"/>
        <v>0.63472063128420519</v>
      </c>
      <c r="I27" s="52">
        <f t="shared" si="2"/>
        <v>9.7747231767850329E-2</v>
      </c>
    </row>
    <row r="28" spans="1:9">
      <c r="A28" t="s">
        <v>29</v>
      </c>
    </row>
  </sheetData>
  <mergeCells count="2">
    <mergeCell ref="B1:E1"/>
    <mergeCell ref="G1:I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A0132-267E-4E26-9E88-5DF263143F4C}">
  <dimension ref="A1:C28"/>
  <sheetViews>
    <sheetView workbookViewId="0">
      <selection activeCell="A28" sqref="A28"/>
    </sheetView>
  </sheetViews>
  <sheetFormatPr defaultRowHeight="15"/>
  <cols>
    <col min="1" max="1" width="35.7109375" customWidth="1"/>
    <col min="2" max="3" width="12.7109375" customWidth="1"/>
  </cols>
  <sheetData>
    <row r="1" spans="1:3" ht="75" customHeight="1" thickBot="1">
      <c r="B1" s="17"/>
      <c r="C1" s="41"/>
    </row>
    <row r="2" spans="1:3" ht="30.75" thickBot="1">
      <c r="A2" s="7" t="s">
        <v>0</v>
      </c>
      <c r="B2" s="39" t="s">
        <v>48</v>
      </c>
      <c r="C2" s="40" t="s">
        <v>43</v>
      </c>
    </row>
    <row r="3" spans="1:3" ht="15.75" thickBot="1">
      <c r="A3" s="1" t="s">
        <v>3</v>
      </c>
      <c r="B3" s="37">
        <v>15153</v>
      </c>
      <c r="C3" s="38">
        <f>IF(B3&lt;&gt;"*",B3/B3,"NA")</f>
        <v>1</v>
      </c>
    </row>
    <row r="4" spans="1:3">
      <c r="A4" s="8" t="s">
        <v>4</v>
      </c>
      <c r="B4" s="4">
        <v>747</v>
      </c>
      <c r="C4" s="38">
        <f>IF(B4&lt;&gt;"*",B4/B3,"NA")</f>
        <v>4.9297168877450011E-2</v>
      </c>
    </row>
    <row r="5" spans="1:3">
      <c r="A5" s="9" t="s">
        <v>6</v>
      </c>
      <c r="B5" s="4" t="s">
        <v>5</v>
      </c>
      <c r="C5" s="38" t="str">
        <f>IF(B5&lt;&gt;"*",B5/B3,"NA")</f>
        <v>NA</v>
      </c>
    </row>
    <row r="6" spans="1:3">
      <c r="A6" s="9" t="s">
        <v>7</v>
      </c>
      <c r="B6" s="4">
        <v>325</v>
      </c>
      <c r="C6" s="38">
        <f>IF(B6&lt;&gt;"*",B6/B3,"NA")</f>
        <v>2.1447898105985613E-2</v>
      </c>
    </row>
    <row r="7" spans="1:3">
      <c r="A7" s="9" t="s">
        <v>8</v>
      </c>
      <c r="B7" s="4">
        <v>1361</v>
      </c>
      <c r="C7" s="38">
        <f>IF(B7&lt;&gt;"*",B7/B3,"NA")</f>
        <v>8.9817197914604366E-2</v>
      </c>
    </row>
    <row r="8" spans="1:3">
      <c r="A8" s="9" t="s">
        <v>9</v>
      </c>
      <c r="B8" s="4">
        <v>97</v>
      </c>
      <c r="C8" s="38">
        <f>IF(B8&lt;&gt;"*",B8/B3,"NA")</f>
        <v>6.401372665478783E-3</v>
      </c>
    </row>
    <row r="9" spans="1:3">
      <c r="A9" s="9" t="s">
        <v>10</v>
      </c>
      <c r="B9" s="4">
        <v>517</v>
      </c>
      <c r="C9" s="38">
        <f>IF(B9&lt;&gt;"*",B9/B3,"NA")</f>
        <v>3.4118656371675576E-2</v>
      </c>
    </row>
    <row r="10" spans="1:3">
      <c r="A10" s="9" t="s">
        <v>11</v>
      </c>
      <c r="B10" s="4">
        <v>50</v>
      </c>
      <c r="C10" s="38">
        <f>IF(B10&lt;&gt;"*",B10/B3,"NA")</f>
        <v>3.2996766316900944E-3</v>
      </c>
    </row>
    <row r="11" spans="1:3">
      <c r="A11" s="9" t="s">
        <v>12</v>
      </c>
      <c r="B11" s="4">
        <v>4692</v>
      </c>
      <c r="C11" s="38">
        <f>IF(B11&lt;&gt;"*",B11/B3,"NA")</f>
        <v>0.30964165511779845</v>
      </c>
    </row>
    <row r="12" spans="1:3">
      <c r="A12" s="9" t="s">
        <v>13</v>
      </c>
      <c r="B12" s="4" t="s">
        <v>5</v>
      </c>
      <c r="C12" s="38" t="str">
        <f>IF(B12&lt;&gt;"*",B12/B3,"NA")</f>
        <v>NA</v>
      </c>
    </row>
    <row r="13" spans="1:3">
      <c r="A13" s="10" t="s">
        <v>14</v>
      </c>
      <c r="B13" s="4">
        <v>5723</v>
      </c>
      <c r="C13" s="38">
        <f>IF(B13&lt;&gt;"*",B13/B3,"NA")</f>
        <v>0.37768098726324822</v>
      </c>
    </row>
    <row r="14" spans="1:3">
      <c r="A14" s="9" t="s">
        <v>15</v>
      </c>
      <c r="B14" s="4">
        <v>1570</v>
      </c>
      <c r="C14" s="38">
        <f>IF(B14&lt;&gt;"*",B14/B3,"NA")</f>
        <v>0.10360984623506897</v>
      </c>
    </row>
    <row r="15" spans="1:3">
      <c r="A15" s="9" t="s">
        <v>16</v>
      </c>
      <c r="B15" s="4">
        <v>23</v>
      </c>
      <c r="C15" s="38">
        <f>IF(B15&lt;&gt;"*",B15/B3,"NA")</f>
        <v>1.5178512505774433E-3</v>
      </c>
    </row>
    <row r="16" spans="1:3" ht="15.75" thickBot="1">
      <c r="A16" s="11" t="s">
        <v>17</v>
      </c>
      <c r="B16" s="4">
        <v>37</v>
      </c>
      <c r="C16" s="38">
        <f>IF(B16&lt;&gt;"*",B16/B3,"NA")</f>
        <v>2.4417607074506699E-3</v>
      </c>
    </row>
    <row r="17" spans="1:3">
      <c r="A17" s="8" t="s">
        <v>18</v>
      </c>
      <c r="B17" s="4">
        <v>27</v>
      </c>
      <c r="C17" s="38">
        <f>IF(B17&lt;&gt;"*",B17/B3,"NA")</f>
        <v>1.7818253811126509E-3</v>
      </c>
    </row>
    <row r="18" spans="1:3">
      <c r="A18" s="9" t="s">
        <v>19</v>
      </c>
      <c r="B18" s="4">
        <v>3435</v>
      </c>
      <c r="C18" s="38">
        <f>IF(B18&lt;&gt;"*",B18/B3,"NA")</f>
        <v>0.22668778459710948</v>
      </c>
    </row>
    <row r="19" spans="1:3">
      <c r="A19" s="9" t="s">
        <v>20</v>
      </c>
      <c r="B19" s="4">
        <v>1052</v>
      </c>
      <c r="C19" s="38">
        <f>IF(B19&lt;&gt;"*",B19/B3,"NA")</f>
        <v>6.9425196330759581E-2</v>
      </c>
    </row>
    <row r="20" spans="1:3">
      <c r="A20" s="9" t="s">
        <v>21</v>
      </c>
      <c r="B20" s="4">
        <v>25</v>
      </c>
      <c r="C20" s="38">
        <f>IF(B20&lt;&gt;"*",B20/B3,"NA")</f>
        <v>1.6498383158450472E-3</v>
      </c>
    </row>
    <row r="21" spans="1:3">
      <c r="A21" s="9" t="s">
        <v>22</v>
      </c>
      <c r="B21" s="4" t="s">
        <v>5</v>
      </c>
      <c r="C21" s="38" t="str">
        <f>IF(B21&lt;&gt;"*",B21/B3,"NA")</f>
        <v>NA</v>
      </c>
    </row>
    <row r="22" spans="1:3">
      <c r="A22" s="9" t="s">
        <v>23</v>
      </c>
      <c r="B22" s="4">
        <v>9900</v>
      </c>
      <c r="C22" s="38">
        <f>IF(B22&lt;&gt;"*",B22/B3,"NA")</f>
        <v>0.65333597307463864</v>
      </c>
    </row>
    <row r="23" spans="1:3" ht="15.75" thickBot="1">
      <c r="A23" s="11" t="s">
        <v>24</v>
      </c>
      <c r="B23" s="4">
        <v>713</v>
      </c>
      <c r="C23" s="38">
        <f>IF(B23&lt;&gt;"*",B23/B3,"NA")</f>
        <v>4.7053388767900745E-2</v>
      </c>
    </row>
    <row r="24" spans="1:3">
      <c r="A24" s="8" t="s">
        <v>25</v>
      </c>
      <c r="B24" s="4">
        <v>3000</v>
      </c>
      <c r="C24" s="38">
        <f>IF(B24&lt;&gt;"*",B24/B3,"NA")</f>
        <v>0.19798059790140565</v>
      </c>
    </row>
    <row r="25" spans="1:3" ht="15.75" thickBot="1">
      <c r="A25" s="11" t="s">
        <v>26</v>
      </c>
      <c r="B25" s="4">
        <v>12153</v>
      </c>
      <c r="C25" s="38">
        <f>IF(B25&lt;&gt;"*",B25/B3,"NA")</f>
        <v>0.80201940209859435</v>
      </c>
    </row>
    <row r="26" spans="1:3">
      <c r="A26" s="8" t="s">
        <v>27</v>
      </c>
      <c r="B26" s="4">
        <v>527</v>
      </c>
      <c r="C26" s="38">
        <f>IF(B26&lt;&gt;"*",B26/B3,"NA")</f>
        <v>3.4778591698013596E-2</v>
      </c>
    </row>
    <row r="27" spans="1:3" ht="15.75" thickBot="1">
      <c r="A27" s="11" t="s">
        <v>28</v>
      </c>
      <c r="B27" s="6">
        <v>14626</v>
      </c>
      <c r="C27" s="38">
        <f>IF(B27&lt;&gt;"*",B27/B3,"NA")</f>
        <v>0.96522140830198644</v>
      </c>
    </row>
    <row r="28" spans="1:3">
      <c r="A28" t="s">
        <v>29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64405-EF56-4045-B2DD-081517FAA221}">
  <dimension ref="A1:G6"/>
  <sheetViews>
    <sheetView workbookViewId="0">
      <selection activeCell="A6" sqref="A6"/>
    </sheetView>
  </sheetViews>
  <sheetFormatPr defaultRowHeight="15"/>
  <cols>
    <col min="1" max="1" width="35.7109375" customWidth="1"/>
    <col min="2" max="2" width="12.7109375" style="24" customWidth="1"/>
    <col min="3" max="7" width="12.7109375" customWidth="1"/>
  </cols>
  <sheetData>
    <row r="1" spans="1:7" ht="75" customHeight="1" thickBot="1">
      <c r="B1" s="71" t="s">
        <v>49</v>
      </c>
      <c r="C1" s="72"/>
      <c r="D1" s="73"/>
      <c r="E1" s="14"/>
      <c r="F1" s="71" t="s">
        <v>50</v>
      </c>
      <c r="G1" s="73"/>
    </row>
    <row r="2" spans="1:7" ht="30.75" thickBot="1">
      <c r="A2" s="20" t="s">
        <v>0</v>
      </c>
      <c r="B2" s="33" t="s">
        <v>51</v>
      </c>
      <c r="C2" s="32" t="s">
        <v>52</v>
      </c>
      <c r="D2" s="25" t="s">
        <v>53</v>
      </c>
      <c r="E2" s="15"/>
      <c r="F2" s="27" t="s">
        <v>52</v>
      </c>
      <c r="G2" s="26" t="s">
        <v>53</v>
      </c>
    </row>
    <row r="3" spans="1:7">
      <c r="A3" s="21" t="s">
        <v>3</v>
      </c>
      <c r="B3" s="34">
        <v>262</v>
      </c>
      <c r="C3" s="55">
        <v>196</v>
      </c>
      <c r="D3" s="56">
        <v>66</v>
      </c>
      <c r="E3" s="15"/>
      <c r="F3" s="61">
        <f>IF(C3&lt;&gt;"*",C3/B3,"NA")</f>
        <v>0.74809160305343514</v>
      </c>
      <c r="G3" s="62">
        <f>IF(D3&lt;&gt;"*",D3/B3,"NA")</f>
        <v>0.25190839694656486</v>
      </c>
    </row>
    <row r="4" spans="1:7">
      <c r="A4" s="22" t="s">
        <v>54</v>
      </c>
      <c r="B4" s="35">
        <v>46</v>
      </c>
      <c r="C4" s="57">
        <v>46</v>
      </c>
      <c r="D4" s="58" t="s">
        <v>5</v>
      </c>
      <c r="E4" s="15"/>
      <c r="F4" s="61">
        <f t="shared" ref="F4:F5" si="0">IF(C4&lt;&gt;"*",C4/B4,"NA")</f>
        <v>1</v>
      </c>
      <c r="G4" s="62" t="str">
        <f t="shared" ref="G4:G5" si="1">IF(D4&lt;&gt;"*",D4/B4,"NA")</f>
        <v>NA</v>
      </c>
    </row>
    <row r="5" spans="1:7" ht="15.75" thickBot="1">
      <c r="A5" s="23" t="s">
        <v>55</v>
      </c>
      <c r="B5" s="36">
        <v>216</v>
      </c>
      <c r="C5" s="59">
        <v>150</v>
      </c>
      <c r="D5" s="60">
        <v>66</v>
      </c>
      <c r="E5" s="16"/>
      <c r="F5" s="61">
        <f t="shared" si="0"/>
        <v>0.69444444444444442</v>
      </c>
      <c r="G5" s="62">
        <f t="shared" si="1"/>
        <v>0.30555555555555558</v>
      </c>
    </row>
    <row r="6" spans="1:7">
      <c r="A6" t="s">
        <v>29</v>
      </c>
    </row>
  </sheetData>
  <mergeCells count="2">
    <mergeCell ref="B1:D1"/>
    <mergeCell ref="F1:G1"/>
  </mergeCells>
  <pageMargins left="0.7" right="0.7" top="0.75" bottom="0.75" header="0.3" footer="0.3"/>
  <pageSetup orientation="portrait" horizontalDpi="90" verticalDpi="9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db34dc-edbb-4792-9efd-6e646649f493">
      <Terms xmlns="http://schemas.microsoft.com/office/infopath/2007/PartnerControls"/>
    </lcf76f155ced4ddcb4097134ff3c332f>
    <TaxCatchAll xmlns="88bc45f0-fb64-44cc-bf44-f9f8397c979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47D7EFBFA08140B5E638487E589CA4" ma:contentTypeVersion="15" ma:contentTypeDescription="Create a new document." ma:contentTypeScope="" ma:versionID="f9fa486102c0c7dcce40c6b05cbe6afe">
  <xsd:schema xmlns:xsd="http://www.w3.org/2001/XMLSchema" xmlns:xs="http://www.w3.org/2001/XMLSchema" xmlns:p="http://schemas.microsoft.com/office/2006/metadata/properties" xmlns:ns2="42db34dc-edbb-4792-9efd-6e646649f493" xmlns:ns3="88bc45f0-fb64-44cc-bf44-f9f8397c9796" targetNamespace="http://schemas.microsoft.com/office/2006/metadata/properties" ma:root="true" ma:fieldsID="84754caf4126ef84bd52bdaababe562a" ns2:_="" ns3:_="">
    <xsd:import namespace="42db34dc-edbb-4792-9efd-6e646649f493"/>
    <xsd:import namespace="88bc45f0-fb64-44cc-bf44-f9f8397c97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db34dc-edbb-4792-9efd-6e646649f4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ae4be1d-d524-4aa9-85d5-5e42c742cc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bc45f0-fb64-44cc-bf44-f9f8397c979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886416a-45cc-4096-817a-620d5f31d47e}" ma:internalName="TaxCatchAll" ma:showField="CatchAllData" ma:web="88bc45f0-fb64-44cc-bf44-f9f8397c97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33DDFC-84D5-483D-BBE4-2CE4DFAE2BBE}">
  <ds:schemaRefs>
    <ds:schemaRef ds:uri="http://schemas.microsoft.com/office/2006/metadata/properties"/>
    <ds:schemaRef ds:uri="http://schemas.microsoft.com/office/infopath/2007/PartnerControls"/>
    <ds:schemaRef ds:uri="42db34dc-edbb-4792-9efd-6e646649f493"/>
    <ds:schemaRef ds:uri="88bc45f0-fb64-44cc-bf44-f9f8397c9796"/>
  </ds:schemaRefs>
</ds:datastoreItem>
</file>

<file path=customXml/itemProps2.xml><?xml version="1.0" encoding="utf-8"?>
<ds:datastoreItem xmlns:ds="http://schemas.openxmlformats.org/officeDocument/2006/customXml" ds:itemID="{94107A5C-C0BC-45BA-8D27-A1BDB6CAFB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db34dc-edbb-4792-9efd-6e646649f493"/>
    <ds:schemaRef ds:uri="88bc45f0-fb64-44cc-bf44-f9f8397c97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E622F6-C43F-44AF-82E2-3D11B8DC87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Remanded Students</vt:lpstr>
      <vt:lpstr>Remand Reasons</vt:lpstr>
      <vt:lpstr>Suspensions &amp; Expulsions</vt:lpstr>
      <vt:lpstr>Removal Length</vt:lpstr>
      <vt:lpstr>Removal Incidents</vt:lpstr>
      <vt:lpstr>Services During Expulsion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Rollins</dc:creator>
  <cp:keywords/>
  <dc:description/>
  <cp:lastModifiedBy>Zachary Stone</cp:lastModifiedBy>
  <cp:revision/>
  <dcterms:created xsi:type="dcterms:W3CDTF">2022-06-10T19:05:22Z</dcterms:created>
  <dcterms:modified xsi:type="dcterms:W3CDTF">2022-09-06T19:35:41Z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0x010100DC47D7EFBFA08140B5E638487E589CA4</vt:lpwstr>
  </property>
  <property fmtid="{D5CDD505-2E9C-101B-9397-08002B2CF9AE}" pid="3" name="MediaServiceImageTags">
    <vt:lpwstr/>
  </property>
</Properties>
</file>