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345" windowHeight="6705" activeTab="0"/>
  </bookViews>
  <sheets>
    <sheet name="Sheet1" sheetId="1" r:id="rId1"/>
  </sheets>
  <definedNames>
    <definedName name="_xlnm.Print_Area" localSheetId="0">'Sheet1'!$A$1:$AA$54</definedName>
  </definedNames>
  <calcPr fullCalcOnLoad="1"/>
</workbook>
</file>

<file path=xl/comments1.xml><?xml version="1.0" encoding="utf-8"?>
<comments xmlns="http://schemas.openxmlformats.org/spreadsheetml/2006/main">
  <authors>
    <author>ca11009</author>
  </authors>
  <commentList>
    <comment ref="L45" authorId="0">
      <text>
        <r>
          <rPr>
            <b/>
            <i/>
            <sz val="8"/>
            <rFont val="Times New Roman"/>
            <family val="1"/>
          </rPr>
          <t>If negative, a BEP reserve must be established.</t>
        </r>
      </text>
    </comment>
    <comment ref="N45" authorId="0">
      <text>
        <r>
          <rPr>
            <b/>
            <i/>
            <sz val="8"/>
            <rFont val="Times New Roman"/>
            <family val="1"/>
          </rPr>
          <t xml:space="preserve">If negative, proposed budget fails Maintenance of Effort at Level 1.
</t>
        </r>
      </text>
    </comment>
    <comment ref="N51" authorId="0">
      <text>
        <r>
          <rPr>
            <b/>
            <i/>
            <sz val="8"/>
            <rFont val="Times New Roman"/>
            <family val="1"/>
          </rPr>
          <t>If negative, proposed budget fails Maintenance of Effort at Level 2.</t>
        </r>
      </text>
    </comment>
  </commentList>
</comments>
</file>

<file path=xl/sharedStrings.xml><?xml version="1.0" encoding="utf-8"?>
<sst xmlns="http://schemas.openxmlformats.org/spreadsheetml/2006/main" count="78" uniqueCount="56">
  <si>
    <t>Maintenance of Effort</t>
  </si>
  <si>
    <t>Local Revenue Account Codes</t>
  </si>
  <si>
    <t>Licenses &amp; Permits</t>
  </si>
  <si>
    <t>Lease/Rentals</t>
  </si>
  <si>
    <t>State Revenue Sharing - TVA</t>
  </si>
  <si>
    <t>City General Fund Transfers</t>
  </si>
  <si>
    <t xml:space="preserve">Actual </t>
  </si>
  <si>
    <t xml:space="preserve">Amended </t>
  </si>
  <si>
    <t>Budget</t>
  </si>
  <si>
    <t>Per Pupil Revenue</t>
  </si>
  <si>
    <t>First Level - Straight Year to Year Revenue Comparison</t>
  </si>
  <si>
    <t>Total Local Revenue per School Records</t>
  </si>
  <si>
    <t>Original</t>
  </si>
  <si>
    <t>LESS:</t>
  </si>
  <si>
    <t>Total Adjusted  Local Revenue</t>
  </si>
  <si>
    <t/>
  </si>
  <si>
    <t xml:space="preserve">State </t>
  </si>
  <si>
    <t>Department</t>
  </si>
  <si>
    <t>USE ONLY</t>
  </si>
  <si>
    <t>Total Local Revenue Divided by</t>
  </si>
  <si>
    <t xml:space="preserve">  Capital Outlay</t>
  </si>
  <si>
    <t xml:space="preserve">  Debt Service</t>
  </si>
  <si>
    <t>Budget (1)</t>
  </si>
  <si>
    <t>Current Property Tax</t>
  </si>
  <si>
    <t>Trustee's Collections - Prior Year</t>
  </si>
  <si>
    <t>Circuit Clk./Clk. &amp; Master Coll. - Prior Yrs.</t>
  </si>
  <si>
    <t>Interest &amp; Penalty</t>
  </si>
  <si>
    <t>Local Option Sales Tax</t>
  </si>
  <si>
    <t>Business Tax</t>
  </si>
  <si>
    <t>Mineral Severance Tax</t>
  </si>
  <si>
    <t>Bank Excise Tax</t>
  </si>
  <si>
    <t>Wholesale Beer Tax</t>
  </si>
  <si>
    <t>Coal Severance Tax</t>
  </si>
  <si>
    <t>Interstate Telecommunications Tax</t>
  </si>
  <si>
    <t>Total County Taxes</t>
  </si>
  <si>
    <t>40161 - 40163</t>
  </si>
  <si>
    <t>Payments in Lieu of Taxes</t>
  </si>
  <si>
    <t>Prior Year's Property Tax</t>
  </si>
  <si>
    <t>Total City/Special School District Taxes</t>
  </si>
  <si>
    <t>Other (Specify):</t>
  </si>
  <si>
    <t>Amended Budget</t>
  </si>
  <si>
    <t>Comments</t>
  </si>
  <si>
    <t>Local Revenue Increases for (2):</t>
  </si>
  <si>
    <t>Actual vs. Budget</t>
  </si>
  <si>
    <r>
      <t>Second Level - Per Pupil Revenue</t>
    </r>
    <r>
      <rPr>
        <b/>
        <sz val="12"/>
        <rFont val="Times New Roman"/>
        <family val="1"/>
      </rPr>
      <t xml:space="preserve"> </t>
    </r>
  </si>
  <si>
    <r>
      <t xml:space="preserve">Average Daily Membership </t>
    </r>
    <r>
      <rPr>
        <b/>
        <sz val="12"/>
        <rFont val="Times New Roman"/>
        <family val="1"/>
      </rPr>
      <t>(use funding allocation sheets)</t>
    </r>
  </si>
  <si>
    <t>**</t>
  </si>
  <si>
    <t>*</t>
  </si>
  <si>
    <t>Investment Income</t>
  </si>
  <si>
    <t>ED-5110</t>
  </si>
  <si>
    <t xml:space="preserve"> School System</t>
  </si>
  <si>
    <t>Rev. 4-2007</t>
  </si>
  <si>
    <t>2016-2017</t>
  </si>
  <si>
    <t>2017 Budget vs.</t>
  </si>
  <si>
    <t>2016 Budget/</t>
  </si>
  <si>
    <t>2016 - 2017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</si>
</sst>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_(* #,##0.000_);_(* \(#,##0.000\);_(* &quot;-&quot;??_);_(@_)"/>
    <numFmt numFmtId="169" formatCode="_(* #,##0.0000_);_(* \(#,##0.0000\);_(* &quot;-&quot;??_);_(@_)"/>
    <numFmt numFmtId="170" formatCode="0.0"/>
    <numFmt numFmtId="171" formatCode="0.0%"/>
  </numFmts>
  <fonts count="47">
    <font>
      <sz val="10"/>
      <name val="Arial"/>
      <family val="0"/>
    </font>
    <font>
      <sz val="8"/>
      <name val="Arial"/>
      <family val="0"/>
    </font>
    <font>
      <sz val="10"/>
      <name val="Times New Roman"/>
      <family val="1"/>
    </font>
    <font>
      <b/>
      <i/>
      <sz val="8"/>
      <name val="Times New Roman"/>
      <family val="1"/>
    </font>
    <font>
      <b/>
      <sz val="12"/>
      <name val="Times New Roman"/>
      <family val="1"/>
    </font>
    <font>
      <sz val="12"/>
      <name val="Times New Roman"/>
      <family val="1"/>
    </font>
    <font>
      <sz val="12"/>
      <name val="Arial"/>
      <family val="0"/>
    </font>
    <font>
      <b/>
      <u val="single"/>
      <sz val="12"/>
      <name val="Times New Roman"/>
      <family val="1"/>
    </font>
    <font>
      <b/>
      <sz val="11"/>
      <name val="Times New Roman"/>
      <family val="1"/>
    </font>
    <font>
      <b/>
      <sz val="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medium"/>
      <top>
        <color indexed="63"/>
      </top>
      <bottom style="double"/>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0">
    <xf numFmtId="0" fontId="0" fillId="0" borderId="0" xfId="0" applyAlignment="1">
      <alignment/>
    </xf>
    <xf numFmtId="0" fontId="0" fillId="0" borderId="0" xfId="0" applyAlignment="1">
      <alignment horizontal="left"/>
    </xf>
    <xf numFmtId="0" fontId="2" fillId="0" borderId="0" xfId="0" applyFont="1" applyAlignment="1">
      <alignment/>
    </xf>
    <xf numFmtId="0" fontId="2" fillId="0" borderId="0" xfId="0" applyFont="1" applyBorder="1" applyAlignment="1">
      <alignment/>
    </xf>
    <xf numFmtId="0" fontId="4" fillId="33" borderId="10" xfId="0" applyFont="1" applyFill="1" applyBorder="1" applyAlignment="1">
      <alignment/>
    </xf>
    <xf numFmtId="0" fontId="4" fillId="33" borderId="11" xfId="0" applyFont="1" applyFill="1" applyBorder="1" applyAlignment="1">
      <alignment/>
    </xf>
    <xf numFmtId="0" fontId="5" fillId="33" borderId="11" xfId="0" applyFont="1" applyFill="1" applyBorder="1" applyAlignment="1">
      <alignment/>
    </xf>
    <xf numFmtId="165" fontId="4" fillId="33" borderId="11" xfId="44" applyNumberFormat="1" applyFont="1" applyFill="1" applyBorder="1" applyAlignment="1" applyProtection="1">
      <alignment/>
      <protection/>
    </xf>
    <xf numFmtId="165" fontId="4" fillId="33" borderId="12" xfId="44" applyNumberFormat="1" applyFont="1" applyFill="1" applyBorder="1" applyAlignment="1" applyProtection="1">
      <alignment/>
      <protection/>
    </xf>
    <xf numFmtId="0" fontId="5" fillId="0" borderId="0" xfId="0" applyFont="1" applyAlignment="1">
      <alignment/>
    </xf>
    <xf numFmtId="165" fontId="5" fillId="33" borderId="13" xfId="44" applyNumberFormat="1" applyFont="1" applyFill="1" applyBorder="1" applyAlignment="1" applyProtection="1">
      <alignment/>
      <protection/>
    </xf>
    <xf numFmtId="0" fontId="6" fillId="33" borderId="0" xfId="0" applyFont="1" applyFill="1" applyBorder="1" applyAlignment="1" applyProtection="1">
      <alignment horizontal="center"/>
      <protection/>
    </xf>
    <xf numFmtId="165" fontId="5" fillId="33" borderId="14" xfId="44" applyNumberFormat="1" applyFont="1" applyFill="1" applyBorder="1" applyAlignment="1" applyProtection="1">
      <alignment/>
      <protection/>
    </xf>
    <xf numFmtId="0" fontId="6" fillId="33" borderId="15" xfId="0" applyFont="1" applyFill="1" applyBorder="1" applyAlignment="1" applyProtection="1">
      <alignment horizontal="center"/>
      <protection/>
    </xf>
    <xf numFmtId="0" fontId="4" fillId="33" borderId="16" xfId="0" applyFont="1" applyFill="1" applyBorder="1" applyAlignment="1">
      <alignment/>
    </xf>
    <xf numFmtId="0" fontId="4" fillId="33" borderId="17" xfId="0" applyFont="1" applyFill="1" applyBorder="1" applyAlignment="1">
      <alignment/>
    </xf>
    <xf numFmtId="0" fontId="5" fillId="33" borderId="17" xfId="0" applyFont="1" applyFill="1" applyBorder="1" applyAlignment="1">
      <alignment/>
    </xf>
    <xf numFmtId="165" fontId="4" fillId="33" borderId="18" xfId="44" applyNumberFormat="1" applyFont="1" applyFill="1" applyBorder="1" applyAlignment="1" applyProtection="1">
      <alignment/>
      <protection/>
    </xf>
    <xf numFmtId="167" fontId="4" fillId="33" borderId="17" xfId="42" applyNumberFormat="1" applyFont="1" applyFill="1" applyBorder="1" applyAlignment="1" applyProtection="1" quotePrefix="1">
      <alignment horizontal="left"/>
      <protection/>
    </xf>
    <xf numFmtId="165" fontId="4" fillId="33" borderId="19" xfId="44" applyNumberFormat="1" applyFont="1" applyFill="1" applyBorder="1" applyAlignment="1" applyProtection="1">
      <alignment/>
      <protection/>
    </xf>
    <xf numFmtId="0" fontId="4" fillId="33" borderId="2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xf>
    <xf numFmtId="167" fontId="4" fillId="33" borderId="14" xfId="42" applyNumberFormat="1" applyFont="1" applyFill="1" applyBorder="1" applyAlignment="1" applyProtection="1">
      <alignment/>
      <protection locked="0"/>
    </xf>
    <xf numFmtId="167" fontId="4" fillId="33" borderId="0" xfId="42" applyNumberFormat="1" applyFont="1" applyFill="1" applyBorder="1" applyAlignment="1" applyProtection="1" quotePrefix="1">
      <alignment horizontal="left"/>
      <protection locked="0"/>
    </xf>
    <xf numFmtId="167" fontId="4" fillId="33" borderId="21" xfId="42" applyNumberFormat="1" applyFont="1" applyFill="1" applyBorder="1" applyAlignment="1" applyProtection="1">
      <alignment/>
      <protection locked="0"/>
    </xf>
    <xf numFmtId="167" fontId="5" fillId="33" borderId="13" xfId="42" applyNumberFormat="1" applyFont="1" applyFill="1" applyBorder="1" applyAlignment="1" applyProtection="1">
      <alignment/>
      <protection/>
    </xf>
    <xf numFmtId="167" fontId="5" fillId="33" borderId="22" xfId="42" applyNumberFormat="1" applyFont="1" applyFill="1" applyBorder="1" applyAlignment="1" applyProtection="1">
      <alignment horizontal="center"/>
      <protection/>
    </xf>
    <xf numFmtId="167" fontId="4" fillId="33" borderId="0" xfId="42" applyNumberFormat="1" applyFont="1" applyFill="1" applyBorder="1" applyAlignment="1" applyProtection="1">
      <alignment horizontal="left"/>
      <protection locked="0"/>
    </xf>
    <xf numFmtId="0" fontId="5" fillId="33" borderId="20" xfId="0" applyFont="1" applyFill="1" applyBorder="1" applyAlignment="1">
      <alignment horizontal="right"/>
    </xf>
    <xf numFmtId="0" fontId="5" fillId="33" borderId="14" xfId="0" applyFont="1" applyFill="1" applyBorder="1" applyAlignment="1" applyProtection="1">
      <alignment/>
      <protection locked="0"/>
    </xf>
    <xf numFmtId="167" fontId="5" fillId="33" borderId="14" xfId="42" applyNumberFormat="1" applyFont="1" applyFill="1" applyBorder="1" applyAlignment="1" applyProtection="1">
      <alignment/>
      <protection locked="0"/>
    </xf>
    <xf numFmtId="167" fontId="4" fillId="33" borderId="0" xfId="42" applyNumberFormat="1" applyFont="1" applyFill="1" applyBorder="1" applyAlignment="1" applyProtection="1">
      <alignment/>
      <protection locked="0"/>
    </xf>
    <xf numFmtId="167" fontId="5" fillId="33" borderId="21" xfId="42" applyNumberFormat="1" applyFont="1" applyFill="1" applyBorder="1" applyAlignment="1" applyProtection="1">
      <alignment/>
      <protection locked="0"/>
    </xf>
    <xf numFmtId="0" fontId="5" fillId="33" borderId="20" xfId="0" applyFont="1" applyFill="1" applyBorder="1" applyAlignment="1">
      <alignment/>
    </xf>
    <xf numFmtId="0" fontId="5" fillId="33" borderId="22" xfId="0" applyFont="1" applyFill="1" applyBorder="1" applyAlignment="1" applyProtection="1">
      <alignment/>
      <protection locked="0"/>
    </xf>
    <xf numFmtId="167" fontId="5" fillId="33" borderId="22" xfId="42" applyNumberFormat="1" applyFont="1" applyFill="1" applyBorder="1" applyAlignment="1" applyProtection="1">
      <alignment/>
      <protection locked="0"/>
    </xf>
    <xf numFmtId="167" fontId="5" fillId="33" borderId="23" xfId="42" applyNumberFormat="1" applyFont="1" applyFill="1" applyBorder="1" applyAlignment="1" applyProtection="1">
      <alignment/>
      <protection locked="0"/>
    </xf>
    <xf numFmtId="167" fontId="4" fillId="33" borderId="0" xfId="42" applyNumberFormat="1" applyFont="1" applyFill="1" applyBorder="1" applyAlignment="1">
      <alignment/>
    </xf>
    <xf numFmtId="167" fontId="4" fillId="33" borderId="0" xfId="42" applyNumberFormat="1" applyFont="1" applyFill="1" applyBorder="1" applyAlignment="1" quotePrefix="1">
      <alignment/>
    </xf>
    <xf numFmtId="167" fontId="4" fillId="33" borderId="15" xfId="42" applyNumberFormat="1" applyFont="1" applyFill="1" applyBorder="1" applyAlignment="1">
      <alignment/>
    </xf>
    <xf numFmtId="167" fontId="5" fillId="33" borderId="20" xfId="42" applyNumberFormat="1" applyFont="1" applyFill="1" applyBorder="1" applyAlignment="1" applyProtection="1">
      <alignment/>
      <protection/>
    </xf>
    <xf numFmtId="167" fontId="5" fillId="33" borderId="0" xfId="42" applyNumberFormat="1" applyFont="1" applyFill="1" applyBorder="1" applyAlignment="1" applyProtection="1">
      <alignment horizontal="center"/>
      <protection/>
    </xf>
    <xf numFmtId="167" fontId="5" fillId="33" borderId="0" xfId="42" applyNumberFormat="1" applyFont="1" applyFill="1" applyBorder="1" applyAlignment="1" applyProtection="1">
      <alignment/>
      <protection/>
    </xf>
    <xf numFmtId="167" fontId="5" fillId="33" borderId="15" xfId="42" applyNumberFormat="1" applyFont="1" applyFill="1" applyBorder="1" applyAlignment="1" applyProtection="1">
      <alignment horizontal="center"/>
      <protection/>
    </xf>
    <xf numFmtId="165" fontId="4" fillId="33" borderId="14" xfId="44" applyNumberFormat="1" applyFont="1" applyFill="1" applyBorder="1" applyAlignment="1">
      <alignment/>
    </xf>
    <xf numFmtId="165" fontId="4" fillId="33" borderId="0" xfId="44" applyNumberFormat="1" applyFont="1" applyFill="1" applyBorder="1" applyAlignment="1">
      <alignment/>
    </xf>
    <xf numFmtId="165" fontId="4" fillId="33" borderId="21" xfId="44" applyNumberFormat="1" applyFont="1" applyFill="1" applyBorder="1" applyAlignment="1">
      <alignment/>
    </xf>
    <xf numFmtId="0" fontId="4" fillId="33" borderId="15" xfId="0" applyFont="1" applyFill="1" applyBorder="1" applyAlignment="1">
      <alignment/>
    </xf>
    <xf numFmtId="167" fontId="5" fillId="33" borderId="15" xfId="42" applyNumberFormat="1" applyFont="1" applyFill="1" applyBorder="1" applyAlignment="1" applyProtection="1">
      <alignment/>
      <protection/>
    </xf>
    <xf numFmtId="167" fontId="4" fillId="33" borderId="14" xfId="42" applyNumberFormat="1" applyFont="1" applyFill="1" applyBorder="1" applyAlignment="1" applyProtection="1" quotePrefix="1">
      <alignment/>
      <protection locked="0"/>
    </xf>
    <xf numFmtId="167" fontId="4" fillId="33" borderId="21" xfId="42" applyNumberFormat="1" applyFont="1" applyFill="1" applyBorder="1" applyAlignment="1" applyProtection="1" quotePrefix="1">
      <alignment/>
      <protection locked="0"/>
    </xf>
    <xf numFmtId="167" fontId="5" fillId="33" borderId="14" xfId="42" applyNumberFormat="1" applyFont="1" applyFill="1" applyBorder="1" applyAlignment="1" applyProtection="1">
      <alignment horizontal="center"/>
      <protection/>
    </xf>
    <xf numFmtId="167" fontId="5" fillId="33" borderId="24" xfId="42" applyNumberFormat="1" applyFont="1" applyFill="1" applyBorder="1" applyAlignment="1" applyProtection="1">
      <alignment/>
      <protection/>
    </xf>
    <xf numFmtId="167" fontId="5" fillId="33" borderId="25" xfId="42" applyNumberFormat="1" applyFont="1" applyFill="1" applyBorder="1" applyAlignment="1" applyProtection="1">
      <alignment/>
      <protection/>
    </xf>
    <xf numFmtId="167" fontId="5" fillId="33" borderId="26" xfId="42" applyNumberFormat="1" applyFont="1" applyFill="1" applyBorder="1" applyAlignment="1" applyProtection="1">
      <alignment horizontal="center"/>
      <protection/>
    </xf>
    <xf numFmtId="167" fontId="5" fillId="33" borderId="27" xfId="42" applyNumberFormat="1" applyFont="1" applyFill="1" applyBorder="1" applyAlignment="1" applyProtection="1">
      <alignment horizontal="center"/>
      <protection/>
    </xf>
    <xf numFmtId="0" fontId="4" fillId="33" borderId="0" xfId="0" applyFont="1" applyFill="1" applyBorder="1" applyAlignment="1" quotePrefix="1">
      <alignment/>
    </xf>
    <xf numFmtId="167" fontId="5" fillId="0" borderId="0" xfId="42" applyNumberFormat="1" applyFont="1" applyAlignment="1" applyProtection="1">
      <alignment/>
      <protection/>
    </xf>
    <xf numFmtId="165" fontId="4" fillId="33" borderId="28" xfId="44" applyNumberFormat="1" applyFont="1" applyFill="1" applyBorder="1" applyAlignment="1" quotePrefix="1">
      <alignment/>
    </xf>
    <xf numFmtId="165" fontId="4" fillId="33" borderId="29" xfId="44" applyNumberFormat="1" applyFont="1" applyFill="1" applyBorder="1" applyAlignment="1" quotePrefix="1">
      <alignment/>
    </xf>
    <xf numFmtId="165" fontId="4" fillId="33" borderId="30" xfId="44" applyNumberFormat="1" applyFont="1" applyFill="1" applyBorder="1" applyAlignment="1" applyProtection="1">
      <alignment/>
      <protection/>
    </xf>
    <xf numFmtId="165" fontId="4" fillId="0" borderId="0" xfId="44" applyNumberFormat="1" applyFont="1" applyFill="1" applyBorder="1" applyAlignment="1" applyProtection="1">
      <alignment/>
      <protection/>
    </xf>
    <xf numFmtId="167" fontId="5" fillId="0" borderId="0" xfId="42" applyNumberFormat="1" applyFont="1" applyAlignment="1">
      <alignment/>
    </xf>
    <xf numFmtId="0" fontId="7" fillId="33" borderId="20" xfId="0" applyFont="1" applyFill="1" applyBorder="1" applyAlignment="1">
      <alignment/>
    </xf>
    <xf numFmtId="0" fontId="6" fillId="33" borderId="0" xfId="0" applyFont="1" applyFill="1" applyBorder="1" applyAlignment="1">
      <alignment/>
    </xf>
    <xf numFmtId="0" fontId="5" fillId="33" borderId="25" xfId="0" applyFont="1" applyFill="1" applyBorder="1" applyAlignment="1">
      <alignment/>
    </xf>
    <xf numFmtId="0" fontId="4" fillId="0" borderId="0" xfId="0" applyFont="1" applyAlignment="1">
      <alignment horizontal="center"/>
    </xf>
    <xf numFmtId="0" fontId="6" fillId="0" borderId="0" xfId="0" applyFont="1" applyAlignment="1">
      <alignment/>
    </xf>
    <xf numFmtId="0" fontId="4" fillId="0" borderId="0" xfId="0" applyFont="1" applyAlignment="1">
      <alignment horizontal="left"/>
    </xf>
    <xf numFmtId="0" fontId="6" fillId="0" borderId="0" xfId="0" applyFont="1" applyAlignment="1">
      <alignment horizontal="left"/>
    </xf>
    <xf numFmtId="0" fontId="5" fillId="0" borderId="0" xfId="0" applyFont="1" applyAlignment="1">
      <alignment horizontal="left"/>
    </xf>
    <xf numFmtId="0" fontId="4" fillId="33" borderId="31" xfId="0" applyFont="1" applyFill="1" applyBorder="1" applyAlignment="1">
      <alignment horizontal="center"/>
    </xf>
    <xf numFmtId="0" fontId="4" fillId="33" borderId="32" xfId="0" applyFont="1" applyFill="1" applyBorder="1" applyAlignment="1">
      <alignment horizontal="center"/>
    </xf>
    <xf numFmtId="0" fontId="4" fillId="0" borderId="0" xfId="0" applyFont="1" applyBorder="1" applyAlignment="1" quotePrefix="1">
      <alignment horizontal="center"/>
    </xf>
    <xf numFmtId="0" fontId="4" fillId="0" borderId="0" xfId="0" applyFont="1" applyBorder="1" applyAlignment="1">
      <alignment horizontal="center"/>
    </xf>
    <xf numFmtId="0" fontId="4" fillId="33" borderId="33" xfId="0" applyFont="1" applyFill="1" applyBorder="1" applyAlignment="1">
      <alignment horizontal="center"/>
    </xf>
    <xf numFmtId="0" fontId="4" fillId="0" borderId="0" xfId="0" applyFont="1" applyAlignment="1">
      <alignment/>
    </xf>
    <xf numFmtId="0" fontId="4" fillId="0" borderId="0" xfId="0" applyFont="1" applyAlignment="1" quotePrefix="1">
      <alignment horizontal="center"/>
    </xf>
    <xf numFmtId="0" fontId="4" fillId="0" borderId="25" xfId="0" applyFont="1" applyBorder="1" applyAlignment="1">
      <alignment horizontal="center"/>
    </xf>
    <xf numFmtId="0" fontId="4" fillId="0" borderId="25" xfId="0" applyFont="1" applyBorder="1" applyAlignment="1">
      <alignment horizontal="center" textRotation="90"/>
    </xf>
    <xf numFmtId="0" fontId="4" fillId="0" borderId="25" xfId="0" applyFont="1" applyBorder="1" applyAlignment="1">
      <alignment/>
    </xf>
    <xf numFmtId="167" fontId="5" fillId="0" borderId="14" xfId="42" applyNumberFormat="1" applyFont="1" applyBorder="1" applyAlignment="1" applyProtection="1">
      <alignment horizontal="center"/>
      <protection locked="0"/>
    </xf>
    <xf numFmtId="167" fontId="5" fillId="0" borderId="0" xfId="42" applyNumberFormat="1" applyFont="1" applyBorder="1" applyAlignment="1" applyProtection="1">
      <alignment horizontal="center"/>
      <protection locked="0"/>
    </xf>
    <xf numFmtId="167" fontId="5" fillId="33" borderId="34" xfId="42" applyNumberFormat="1" applyFont="1" applyFill="1" applyBorder="1" applyAlignment="1" applyProtection="1">
      <alignment/>
      <protection/>
    </xf>
    <xf numFmtId="0" fontId="6" fillId="33" borderId="17" xfId="0" applyFont="1" applyFill="1" applyBorder="1" applyAlignment="1" applyProtection="1">
      <alignment horizontal="center"/>
      <protection/>
    </xf>
    <xf numFmtId="167" fontId="5" fillId="33" borderId="18" xfId="42" applyNumberFormat="1" applyFont="1" applyFill="1" applyBorder="1" applyAlignment="1" applyProtection="1">
      <alignment horizontal="center"/>
      <protection/>
    </xf>
    <xf numFmtId="0" fontId="6" fillId="33" borderId="35" xfId="0" applyFont="1" applyFill="1" applyBorder="1" applyAlignment="1" applyProtection="1">
      <alignment horizontal="center"/>
      <protection/>
    </xf>
    <xf numFmtId="10" fontId="5" fillId="0" borderId="0" xfId="57" applyNumberFormat="1" applyFont="1" applyAlignment="1">
      <alignment/>
    </xf>
    <xf numFmtId="10" fontId="5" fillId="0" borderId="0" xfId="0" applyNumberFormat="1" applyFont="1" applyAlignment="1">
      <alignment/>
    </xf>
    <xf numFmtId="0" fontId="5" fillId="0" borderId="14" xfId="0" applyFont="1" applyBorder="1" applyAlignment="1" applyProtection="1">
      <alignment/>
      <protection locked="0"/>
    </xf>
    <xf numFmtId="167" fontId="5" fillId="0" borderId="22" xfId="42" applyNumberFormat="1" applyFont="1" applyBorder="1" applyAlignment="1" applyProtection="1">
      <alignment horizontal="center"/>
      <protection locked="0"/>
    </xf>
    <xf numFmtId="0" fontId="5" fillId="0" borderId="0" xfId="0" applyFont="1" applyAlignment="1">
      <alignment horizontal="right"/>
    </xf>
    <xf numFmtId="0" fontId="5" fillId="0" borderId="0" xfId="0" applyFont="1" applyFill="1" applyBorder="1" applyAlignment="1">
      <alignment horizontal="right"/>
    </xf>
    <xf numFmtId="0" fontId="5" fillId="0" borderId="22" xfId="0" applyFont="1" applyBorder="1" applyAlignment="1" applyProtection="1">
      <alignment/>
      <protection locked="0"/>
    </xf>
    <xf numFmtId="0" fontId="5" fillId="0" borderId="0" xfId="0" applyFont="1" applyBorder="1" applyAlignment="1" applyProtection="1">
      <alignment/>
      <protection locked="0"/>
    </xf>
    <xf numFmtId="0" fontId="5" fillId="0" borderId="0" xfId="0" applyFont="1" applyAlignment="1" applyProtection="1">
      <alignment/>
      <protection locked="0"/>
    </xf>
    <xf numFmtId="0" fontId="5" fillId="0" borderId="0" xfId="0" applyFont="1" applyFill="1" applyAlignment="1">
      <alignment/>
    </xf>
    <xf numFmtId="167" fontId="5" fillId="0" borderId="14" xfId="42" applyNumberFormat="1" applyFont="1" applyFill="1" applyBorder="1" applyAlignment="1" applyProtection="1">
      <alignment/>
      <protection locked="0"/>
    </xf>
    <xf numFmtId="167" fontId="5" fillId="0" borderId="0" xfId="42" applyNumberFormat="1" applyFont="1" applyFill="1" applyBorder="1" applyAlignment="1" applyProtection="1">
      <alignment/>
      <protection locked="0"/>
    </xf>
    <xf numFmtId="0" fontId="4" fillId="33" borderId="30" xfId="0" applyFont="1" applyFill="1" applyBorder="1" applyAlignment="1" applyProtection="1">
      <alignment horizontal="center"/>
      <protection/>
    </xf>
    <xf numFmtId="0" fontId="5" fillId="0" borderId="0" xfId="0" applyFont="1" applyBorder="1" applyAlignment="1">
      <alignment/>
    </xf>
    <xf numFmtId="0" fontId="8" fillId="0" borderId="25" xfId="0" applyFont="1" applyBorder="1" applyAlignment="1">
      <alignment horizontal="center" textRotation="90"/>
    </xf>
    <xf numFmtId="0" fontId="4" fillId="0" borderId="0" xfId="0" applyFont="1" applyFill="1" applyBorder="1" applyAlignment="1" applyProtection="1">
      <alignment/>
      <protection locked="0"/>
    </xf>
    <xf numFmtId="0" fontId="4" fillId="33" borderId="24" xfId="0" applyFont="1" applyFill="1" applyBorder="1" applyAlignment="1">
      <alignment/>
    </xf>
    <xf numFmtId="44" fontId="4" fillId="33" borderId="25" xfId="44" applyFont="1" applyFill="1" applyBorder="1" applyAlignment="1">
      <alignment/>
    </xf>
    <xf numFmtId="44" fontId="4" fillId="33" borderId="25" xfId="44" applyFont="1" applyFill="1" applyBorder="1" applyAlignment="1" quotePrefix="1">
      <alignment/>
    </xf>
    <xf numFmtId="44" fontId="4" fillId="33" borderId="27" xfId="44" applyFont="1" applyFill="1" applyBorder="1" applyAlignment="1">
      <alignment/>
    </xf>
    <xf numFmtId="0" fontId="7" fillId="0" borderId="0" xfId="0" applyFont="1" applyAlignment="1">
      <alignment/>
    </xf>
    <xf numFmtId="0" fontId="4" fillId="0" borderId="0" xfId="0" applyFont="1" applyBorder="1" applyAlignment="1">
      <alignment textRotation="90"/>
    </xf>
    <xf numFmtId="0" fontId="8" fillId="0" borderId="0" xfId="0" applyFont="1" applyBorder="1" applyAlignment="1">
      <alignment textRotation="90"/>
    </xf>
    <xf numFmtId="0" fontId="9" fillId="0" borderId="0" xfId="0" applyFont="1" applyAlignment="1">
      <alignment/>
    </xf>
    <xf numFmtId="0" fontId="5" fillId="0" borderId="0" xfId="0" applyFont="1" applyAlignment="1" applyProtection="1">
      <alignment/>
      <protection/>
    </xf>
    <xf numFmtId="0" fontId="5" fillId="0" borderId="0" xfId="0" applyFont="1" applyBorder="1" applyAlignment="1" applyProtection="1">
      <alignment/>
      <protection/>
    </xf>
    <xf numFmtId="167" fontId="5" fillId="0" borderId="0" xfId="42" applyNumberFormat="1" applyFont="1" applyBorder="1" applyAlignment="1" applyProtection="1">
      <alignment horizontal="center"/>
      <protection/>
    </xf>
    <xf numFmtId="0" fontId="7" fillId="0" borderId="0" xfId="0"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quotePrefix="1">
      <alignment horizontal="left"/>
    </xf>
    <xf numFmtId="0" fontId="5" fillId="25" borderId="0" xfId="0" applyFont="1" applyFill="1" applyAlignment="1">
      <alignment/>
    </xf>
    <xf numFmtId="0" fontId="5" fillId="25"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247650</xdr:rowOff>
    </xdr:from>
    <xdr:to>
      <xdr:col>25</xdr:col>
      <xdr:colOff>104775</xdr:colOff>
      <xdr:row>39</xdr:row>
      <xdr:rowOff>0</xdr:rowOff>
    </xdr:to>
    <xdr:sp>
      <xdr:nvSpPr>
        <xdr:cNvPr id="1" name="Text Box 9"/>
        <xdr:cNvSpPr txBox="1">
          <a:spLocks noChangeArrowheads="1"/>
        </xdr:cNvSpPr>
      </xdr:nvSpPr>
      <xdr:spPr>
        <a:xfrm>
          <a:off x="15011400" y="1143000"/>
          <a:ext cx="2762250" cy="6677025"/>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An explanation is required when actual revenues collected are less than 95% of budgeted revenues.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An explanation is required when proposed budget estimates exceed prior year's budget/amended budget by more than 5%.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All budget amendments affecting local revenue maintenance of effort and account number 46511 (BEP) must be filed with the State    Department of Education.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(2)</a:t>
          </a:r>
          <a:r>
            <a:rPr lang="en-US" cap="none" sz="1000" b="0" i="0" u="none" baseline="0">
              <a:solidFill>
                <a:srgbClr val="000000"/>
              </a:solidFill>
              <a:latin typeface="Times New Roman"/>
              <a:ea typeface="Times New Roman"/>
              <a:cs typeface="Times New Roman"/>
            </a:rPr>
            <a:t>  Section 49-2-203(a)(10)(A)(ii) - "No LEA shall submit a budget to the local legislative body that directly or indirectly supplants or proposes to use state funds to supplant any local current operation funds, excluding capital outlay and debt service."  Section 49-3-314 (c)(1) - "No LEA shall use state funds to supplant total local current operating funds, excluding capital outlay and debt service." Documentation must be on file with the Department of Education to support adjustments to these line items.  </a:t>
          </a:r>
          <a:r>
            <a:rPr lang="en-US" cap="none" sz="1000" b="1" i="0" u="none" baseline="0">
              <a:solidFill>
                <a:srgbClr val="000000"/>
              </a:solidFill>
              <a:latin typeface="Times New Roman"/>
              <a:ea typeface="Times New Roman"/>
              <a:cs typeface="Times New Roman"/>
            </a:rPr>
            <a:t>DO NOT SUBTRACT CAPITAL OUTLAY AND DEBT SERVICE EXPENDITURES.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Actual local revenues collected for the 2006-2007 Fiscal Year </a:t>
          </a:r>
          <a:r>
            <a:rPr lang="en-US" cap="none" sz="1000" b="1" i="0" u="none" baseline="0">
              <a:solidFill>
                <a:srgbClr val="000000"/>
              </a:solidFill>
              <a:latin typeface="Times New Roman"/>
              <a:ea typeface="Times New Roman"/>
              <a:cs typeface="Times New Roman"/>
            </a:rPr>
            <a:t>MUST BE EQUAL TO OR GREATER THAN</a:t>
          </a:r>
          <a:r>
            <a:rPr lang="en-US" cap="none" sz="1000" b="0" i="0" u="none" baseline="0">
              <a:solidFill>
                <a:srgbClr val="000000"/>
              </a:solidFill>
              <a:latin typeface="Times New Roman"/>
              <a:ea typeface="Times New Roman"/>
              <a:cs typeface="Times New Roman"/>
            </a:rPr>
            <a:t> local budgeted revenues, as amended, for the 2006-2007 Fiscal Year.  If actual local revenues do not equal or exceed budgeted amounts, then a State BEP Reserve will be established. Budgeted local revenues for the 2007-2008 Fiscal Year </a:t>
          </a:r>
          <a:r>
            <a:rPr lang="en-US" cap="none" sz="1000" b="1" i="0" u="none" baseline="0">
              <a:solidFill>
                <a:srgbClr val="000000"/>
              </a:solidFill>
              <a:latin typeface="Times New Roman"/>
              <a:ea typeface="Times New Roman"/>
              <a:cs typeface="Times New Roman"/>
            </a:rPr>
            <a:t>MUST BE EQUAL TO GREATER THAN</a:t>
          </a:r>
          <a:r>
            <a:rPr lang="en-US" cap="none" sz="1000" b="0" i="0" u="none" baseline="0">
              <a:solidFill>
                <a:srgbClr val="000000"/>
              </a:solidFill>
              <a:latin typeface="Times New Roman"/>
              <a:ea typeface="Times New Roman"/>
              <a:cs typeface="Times New Roman"/>
            </a:rPr>
            <a:t> the budgeted local revenues for the 2006-2007 Fiscal Year, as amended.  Budgets </a:t>
          </a:r>
          <a:r>
            <a:rPr lang="en-US" cap="none" sz="1000" b="1" i="0" u="none" baseline="0">
              <a:solidFill>
                <a:srgbClr val="000000"/>
              </a:solidFill>
              <a:latin typeface="Times New Roman"/>
              <a:ea typeface="Times New Roman"/>
              <a:cs typeface="Times New Roman"/>
            </a:rPr>
            <a:t>CANNOT</a:t>
          </a:r>
          <a:r>
            <a:rPr lang="en-US" cap="none" sz="1000" b="0" i="0" u="none" baseline="0">
              <a:solidFill>
                <a:srgbClr val="000000"/>
              </a:solidFill>
              <a:latin typeface="Times New Roman"/>
              <a:ea typeface="Times New Roman"/>
              <a:cs typeface="Times New Roman"/>
            </a:rPr>
            <a:t> be amended below the Maintenance of Effort levels of the prior year.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97"/>
  <sheetViews>
    <sheetView tabSelected="1" zoomScalePageLayoutView="0" workbookViewId="0" topLeftCell="A1">
      <selection activeCell="R19" sqref="R19"/>
    </sheetView>
  </sheetViews>
  <sheetFormatPr defaultColWidth="9.140625" defaultRowHeight="12.75"/>
  <cols>
    <col min="1" max="1" width="14.7109375" style="0" customWidth="1"/>
    <col min="2" max="2" width="39.140625" style="0" customWidth="1"/>
    <col min="3" max="3" width="1.7109375" style="0" customWidth="1"/>
    <col min="4" max="4" width="15.140625" style="0" customWidth="1"/>
    <col min="5" max="5" width="2.421875" style="0" customWidth="1"/>
    <col min="6" max="6" width="15.140625" style="0" customWidth="1"/>
    <col min="7" max="7" width="2.421875" style="0" customWidth="1"/>
    <col min="8" max="8" width="15.140625" style="0" customWidth="1"/>
    <col min="9" max="9" width="2.421875" style="0" customWidth="1"/>
    <col min="10" max="10" width="15.140625" style="0" customWidth="1"/>
    <col min="11" max="11" width="1.7109375" style="0" customWidth="1"/>
    <col min="12" max="12" width="18.00390625" style="0" customWidth="1"/>
    <col min="13" max="13" width="2.7109375" style="0" customWidth="1"/>
    <col min="14" max="14" width="17.7109375" style="0" customWidth="1"/>
    <col min="15" max="15" width="2.7109375" style="0" customWidth="1"/>
    <col min="16" max="17" width="8.421875" style="0" hidden="1" customWidth="1"/>
    <col min="18" max="18" width="57.140625" style="0" customWidth="1"/>
    <col min="19" max="19" width="1.7109375" style="0" customWidth="1"/>
    <col min="23" max="23" width="1.7109375" style="0" customWidth="1"/>
    <col min="25" max="25" width="1.57421875" style="0" customWidth="1"/>
    <col min="26" max="27" width="1.7109375" style="0" customWidth="1"/>
  </cols>
  <sheetData>
    <row r="1" ht="6.75" customHeight="1" thickBot="1"/>
    <row r="2" spans="1:24" s="1" customFormat="1" ht="15.75">
      <c r="A2" s="69"/>
      <c r="B2" s="69"/>
      <c r="C2" s="69"/>
      <c r="D2" s="117"/>
      <c r="E2" s="69"/>
      <c r="F2" s="117"/>
      <c r="G2" s="69"/>
      <c r="H2" s="69"/>
      <c r="I2" s="69"/>
      <c r="J2" s="72" t="s">
        <v>16</v>
      </c>
      <c r="K2" s="69"/>
      <c r="L2" s="71"/>
      <c r="M2" s="110"/>
      <c r="N2" s="71"/>
      <c r="O2" s="109"/>
      <c r="P2" s="71"/>
      <c r="Q2" s="70"/>
      <c r="R2" s="115" t="s">
        <v>50</v>
      </c>
      <c r="S2" s="115"/>
      <c r="T2" s="115"/>
      <c r="U2" s="115"/>
      <c r="V2" s="115"/>
      <c r="W2" s="115"/>
      <c r="X2" s="115"/>
    </row>
    <row r="3" spans="1:24" s="1" customFormat="1" ht="15.75">
      <c r="A3" s="108" t="s">
        <v>10</v>
      </c>
      <c r="B3" s="69"/>
      <c r="C3" s="69"/>
      <c r="D3" s="69"/>
      <c r="E3" s="69"/>
      <c r="F3" s="69"/>
      <c r="G3" s="69"/>
      <c r="H3" s="69"/>
      <c r="I3" s="69"/>
      <c r="J3" s="73" t="s">
        <v>17</v>
      </c>
      <c r="K3" s="69"/>
      <c r="L3" s="71"/>
      <c r="M3" s="110"/>
      <c r="N3" s="74"/>
      <c r="O3" s="109"/>
      <c r="P3" s="71"/>
      <c r="Q3" s="70"/>
      <c r="R3" s="116" t="s">
        <v>0</v>
      </c>
      <c r="S3" s="116"/>
      <c r="T3" s="116"/>
      <c r="U3" s="116"/>
      <c r="V3" s="116"/>
      <c r="W3" s="116"/>
      <c r="X3" s="116"/>
    </row>
    <row r="4" spans="1:24" ht="16.5" thickBot="1">
      <c r="A4" s="9"/>
      <c r="B4" s="9"/>
      <c r="C4" s="9"/>
      <c r="D4" s="67"/>
      <c r="E4" s="75"/>
      <c r="F4" s="67" t="s">
        <v>7</v>
      </c>
      <c r="G4" s="75"/>
      <c r="H4" s="75" t="s">
        <v>12</v>
      </c>
      <c r="I4" s="75"/>
      <c r="J4" s="76" t="s">
        <v>18</v>
      </c>
      <c r="K4" s="9"/>
      <c r="L4" s="9"/>
      <c r="M4" s="110"/>
      <c r="N4" s="75" t="s">
        <v>53</v>
      </c>
      <c r="O4" s="109"/>
      <c r="P4" s="9"/>
      <c r="Q4" s="68"/>
      <c r="R4" s="116" t="s">
        <v>55</v>
      </c>
      <c r="S4" s="116"/>
      <c r="T4" s="116"/>
      <c r="U4" s="116"/>
      <c r="V4" s="116"/>
      <c r="W4" s="116"/>
      <c r="X4" s="116"/>
    </row>
    <row r="5" spans="1:23" ht="15.75">
      <c r="A5" s="9"/>
      <c r="B5" s="9"/>
      <c r="C5" s="9"/>
      <c r="D5" s="67" t="s">
        <v>8</v>
      </c>
      <c r="E5" s="75"/>
      <c r="F5" s="67" t="s">
        <v>22</v>
      </c>
      <c r="G5" s="75"/>
      <c r="H5" s="75" t="s">
        <v>8</v>
      </c>
      <c r="I5" s="75"/>
      <c r="J5" s="67" t="s">
        <v>6</v>
      </c>
      <c r="K5" s="9"/>
      <c r="L5" s="77" t="s">
        <v>43</v>
      </c>
      <c r="M5" s="110"/>
      <c r="N5" s="78" t="s">
        <v>54</v>
      </c>
      <c r="O5" s="109"/>
      <c r="P5" s="9"/>
      <c r="Q5" s="68"/>
      <c r="R5" s="103"/>
      <c r="S5" s="68"/>
      <c r="T5" s="68"/>
      <c r="U5" s="68"/>
      <c r="V5" s="68"/>
      <c r="W5" s="68"/>
    </row>
    <row r="6" spans="1:23" ht="23.25" thickBot="1">
      <c r="A6" s="9"/>
      <c r="B6" s="77" t="s">
        <v>1</v>
      </c>
      <c r="C6" s="9"/>
      <c r="D6" s="79" t="s">
        <v>52</v>
      </c>
      <c r="E6" s="75"/>
      <c r="F6" s="79" t="s">
        <v>52</v>
      </c>
      <c r="G6" s="75"/>
      <c r="H6" s="79" t="s">
        <v>52</v>
      </c>
      <c r="I6" s="75"/>
      <c r="J6" s="79" t="s">
        <v>52</v>
      </c>
      <c r="K6" s="9"/>
      <c r="L6" s="79" t="s">
        <v>52</v>
      </c>
      <c r="M6" s="102" t="s">
        <v>47</v>
      </c>
      <c r="N6" s="81" t="s">
        <v>40</v>
      </c>
      <c r="O6" s="80" t="s">
        <v>46</v>
      </c>
      <c r="P6" s="9"/>
      <c r="Q6" s="68"/>
      <c r="R6" s="79" t="s">
        <v>41</v>
      </c>
      <c r="S6" s="68"/>
      <c r="T6" s="68"/>
      <c r="U6" s="68"/>
      <c r="V6" s="68"/>
      <c r="W6" s="68"/>
    </row>
    <row r="7" spans="1:23" ht="15.75">
      <c r="A7" s="118">
        <v>40110</v>
      </c>
      <c r="B7" s="9" t="s">
        <v>23</v>
      </c>
      <c r="C7" s="9"/>
      <c r="D7" s="82">
        <v>0</v>
      </c>
      <c r="E7" s="83"/>
      <c r="F7" s="82">
        <v>0</v>
      </c>
      <c r="G7" s="83"/>
      <c r="H7" s="82">
        <v>0</v>
      </c>
      <c r="I7" s="83"/>
      <c r="J7" s="82">
        <v>0</v>
      </c>
      <c r="K7" s="9"/>
      <c r="L7" s="84">
        <f>IF($F$22&gt;0,J7-F7,J7-H7)</f>
        <v>0</v>
      </c>
      <c r="M7" s="85" t="str">
        <f aca="true" t="shared" si="0" ref="M7:M13">IF(H7+F7=0,"  ",IF(P7&lt;=-5%,"*","  "))</f>
        <v>  </v>
      </c>
      <c r="N7" s="86">
        <f>IF($F$22&gt;0,D7-F7,D7-H7)</f>
        <v>0</v>
      </c>
      <c r="O7" s="87" t="str">
        <f aca="true" t="shared" si="1" ref="O7:O12">IF(H7+F7=0,"  ",IF(Q7&gt;=5%,"*","  "))</f>
        <v>  </v>
      </c>
      <c r="P7" s="88" t="e">
        <f>IF($F$22&gt;0,(L7/F7),(L7/H7))</f>
        <v>#DIV/0!</v>
      </c>
      <c r="Q7" s="89" t="e">
        <f>IF($F$22&gt;0,N7/F7,N7/H7)</f>
        <v>#DIV/0!</v>
      </c>
      <c r="R7" s="90"/>
      <c r="S7" s="68"/>
      <c r="T7" s="68"/>
      <c r="U7" s="68"/>
      <c r="V7" s="68"/>
      <c r="W7" s="68"/>
    </row>
    <row r="8" spans="1:23" ht="15.75">
      <c r="A8" s="118">
        <v>40120</v>
      </c>
      <c r="B8" s="9" t="s">
        <v>24</v>
      </c>
      <c r="C8" s="9"/>
      <c r="D8" s="91">
        <v>0</v>
      </c>
      <c r="E8" s="83"/>
      <c r="F8" s="91">
        <v>0</v>
      </c>
      <c r="G8" s="83"/>
      <c r="H8" s="91">
        <v>0</v>
      </c>
      <c r="I8" s="83"/>
      <c r="J8" s="91">
        <v>0</v>
      </c>
      <c r="K8" s="9"/>
      <c r="L8" s="26">
        <f aca="true" t="shared" si="2" ref="L8:L20">IF($F$22&gt;0,J8-F8,J8-H8)</f>
        <v>0</v>
      </c>
      <c r="M8" s="11" t="str">
        <f t="shared" si="0"/>
        <v>  </v>
      </c>
      <c r="N8" s="52">
        <f aca="true" t="shared" si="3" ref="N8:N20">IF($F$22&gt;0,D8-F8,D8-H8)</f>
        <v>0</v>
      </c>
      <c r="O8" s="13" t="str">
        <f t="shared" si="1"/>
        <v>  </v>
      </c>
      <c r="P8" s="88" t="e">
        <f aca="true" t="shared" si="4" ref="P8:P20">IF($F$22&gt;0,(L8/F8),(L8/H8))</f>
        <v>#DIV/0!</v>
      </c>
      <c r="Q8" s="89" t="e">
        <f aca="true" t="shared" si="5" ref="Q8:Q20">IF($F$22&gt;0,N8/F8,N8/H8)</f>
        <v>#DIV/0!</v>
      </c>
      <c r="R8" s="90"/>
      <c r="S8" s="68"/>
      <c r="T8" s="68"/>
      <c r="U8" s="68"/>
      <c r="V8" s="68"/>
      <c r="W8" s="68"/>
    </row>
    <row r="9" spans="1:23" ht="15.75">
      <c r="A9" s="118">
        <v>40130</v>
      </c>
      <c r="B9" s="9" t="s">
        <v>25</v>
      </c>
      <c r="C9" s="9"/>
      <c r="D9" s="91">
        <v>0</v>
      </c>
      <c r="E9" s="83"/>
      <c r="F9" s="91">
        <v>0</v>
      </c>
      <c r="G9" s="83"/>
      <c r="H9" s="91">
        <v>0</v>
      </c>
      <c r="I9" s="83"/>
      <c r="J9" s="91">
        <v>0</v>
      </c>
      <c r="K9" s="9"/>
      <c r="L9" s="26">
        <f t="shared" si="2"/>
        <v>0</v>
      </c>
      <c r="M9" s="11" t="str">
        <f t="shared" si="0"/>
        <v>  </v>
      </c>
      <c r="N9" s="52">
        <f t="shared" si="3"/>
        <v>0</v>
      </c>
      <c r="O9" s="13" t="str">
        <f t="shared" si="1"/>
        <v>  </v>
      </c>
      <c r="P9" s="88" t="e">
        <f t="shared" si="4"/>
        <v>#DIV/0!</v>
      </c>
      <c r="Q9" s="89" t="e">
        <f t="shared" si="5"/>
        <v>#DIV/0!</v>
      </c>
      <c r="R9" s="90"/>
      <c r="S9" s="68"/>
      <c r="T9" s="68"/>
      <c r="U9" s="68"/>
      <c r="V9" s="68"/>
      <c r="W9" s="68"/>
    </row>
    <row r="10" spans="1:23" ht="15.75">
      <c r="A10" s="118">
        <v>40140</v>
      </c>
      <c r="B10" s="9" t="s">
        <v>26</v>
      </c>
      <c r="C10" s="9"/>
      <c r="D10" s="91">
        <v>0</v>
      </c>
      <c r="E10" s="83"/>
      <c r="F10" s="91">
        <v>0</v>
      </c>
      <c r="G10" s="83"/>
      <c r="H10" s="91">
        <v>0</v>
      </c>
      <c r="I10" s="83"/>
      <c r="J10" s="91">
        <v>0</v>
      </c>
      <c r="K10" s="9"/>
      <c r="L10" s="26">
        <f t="shared" si="2"/>
        <v>0</v>
      </c>
      <c r="M10" s="11" t="str">
        <f t="shared" si="0"/>
        <v>  </v>
      </c>
      <c r="N10" s="52">
        <f t="shared" si="3"/>
        <v>0</v>
      </c>
      <c r="O10" s="13" t="str">
        <f t="shared" si="1"/>
        <v>  </v>
      </c>
      <c r="P10" s="88" t="e">
        <f t="shared" si="4"/>
        <v>#DIV/0!</v>
      </c>
      <c r="Q10" s="89" t="e">
        <f t="shared" si="5"/>
        <v>#DIV/0!</v>
      </c>
      <c r="R10" s="90"/>
      <c r="S10" s="68"/>
      <c r="T10" s="68"/>
      <c r="U10" s="68"/>
      <c r="V10" s="68"/>
      <c r="W10" s="68"/>
    </row>
    <row r="11" spans="1:23" ht="15.75">
      <c r="A11" s="119" t="s">
        <v>35</v>
      </c>
      <c r="B11" s="9" t="s">
        <v>36</v>
      </c>
      <c r="C11" s="9"/>
      <c r="D11" s="91">
        <v>0</v>
      </c>
      <c r="E11" s="83"/>
      <c r="F11" s="91">
        <v>0</v>
      </c>
      <c r="G11" s="83"/>
      <c r="H11" s="91">
        <v>0</v>
      </c>
      <c r="I11" s="83"/>
      <c r="J11" s="91">
        <v>0</v>
      </c>
      <c r="K11" s="9"/>
      <c r="L11" s="26">
        <f t="shared" si="2"/>
        <v>0</v>
      </c>
      <c r="M11" s="11" t="str">
        <f t="shared" si="0"/>
        <v>  </v>
      </c>
      <c r="N11" s="52">
        <f t="shared" si="3"/>
        <v>0</v>
      </c>
      <c r="O11" s="13" t="str">
        <f t="shared" si="1"/>
        <v>  </v>
      </c>
      <c r="P11" s="88" t="e">
        <f t="shared" si="4"/>
        <v>#DIV/0!</v>
      </c>
      <c r="Q11" s="89" t="e">
        <f t="shared" si="5"/>
        <v>#DIV/0!</v>
      </c>
      <c r="R11" s="90"/>
      <c r="S11" s="68"/>
      <c r="T11" s="68"/>
      <c r="U11" s="68"/>
      <c r="V11" s="68"/>
      <c r="W11" s="68"/>
    </row>
    <row r="12" spans="1:23" ht="15.75">
      <c r="A12" s="118">
        <v>40210</v>
      </c>
      <c r="B12" s="9" t="s">
        <v>27</v>
      </c>
      <c r="C12" s="9"/>
      <c r="D12" s="91">
        <v>0</v>
      </c>
      <c r="E12" s="83"/>
      <c r="F12" s="91">
        <v>0</v>
      </c>
      <c r="G12" s="83"/>
      <c r="H12" s="91">
        <v>0</v>
      </c>
      <c r="I12" s="83"/>
      <c r="J12" s="91">
        <v>0</v>
      </c>
      <c r="K12" s="9"/>
      <c r="L12" s="26">
        <f t="shared" si="2"/>
        <v>0</v>
      </c>
      <c r="M12" s="11" t="str">
        <f t="shared" si="0"/>
        <v>  </v>
      </c>
      <c r="N12" s="52">
        <f t="shared" si="3"/>
        <v>0</v>
      </c>
      <c r="O12" s="13" t="str">
        <f t="shared" si="1"/>
        <v>  </v>
      </c>
      <c r="P12" s="88" t="e">
        <f t="shared" si="4"/>
        <v>#DIV/0!</v>
      </c>
      <c r="Q12" s="89" t="e">
        <f t="shared" si="5"/>
        <v>#DIV/0!</v>
      </c>
      <c r="R12" s="90"/>
      <c r="S12" s="68"/>
      <c r="T12" s="68"/>
      <c r="U12" s="68"/>
      <c r="V12" s="68"/>
      <c r="W12" s="68"/>
    </row>
    <row r="13" spans="1:23" ht="15.75">
      <c r="A13" s="9">
        <v>40270</v>
      </c>
      <c r="B13" s="9" t="s">
        <v>28</v>
      </c>
      <c r="C13" s="9"/>
      <c r="D13" s="91">
        <v>0</v>
      </c>
      <c r="E13" s="83"/>
      <c r="F13" s="91">
        <v>0</v>
      </c>
      <c r="G13" s="83"/>
      <c r="H13" s="91">
        <v>0</v>
      </c>
      <c r="I13" s="83"/>
      <c r="J13" s="91">
        <v>0</v>
      </c>
      <c r="K13" s="9"/>
      <c r="L13" s="26">
        <f t="shared" si="2"/>
        <v>0</v>
      </c>
      <c r="M13" s="11" t="str">
        <f t="shared" si="0"/>
        <v>  </v>
      </c>
      <c r="N13" s="52">
        <f t="shared" si="3"/>
        <v>0</v>
      </c>
      <c r="O13" s="13" t="str">
        <f>IF(H13+F13=0,"  ",IF(Q13&gt;=5%,"*","  "))</f>
        <v>  </v>
      </c>
      <c r="P13" s="88" t="e">
        <f t="shared" si="4"/>
        <v>#DIV/0!</v>
      </c>
      <c r="Q13" s="89" t="e">
        <f t="shared" si="5"/>
        <v>#DIV/0!</v>
      </c>
      <c r="R13" s="90"/>
      <c r="S13" s="68"/>
      <c r="T13" s="68"/>
      <c r="U13" s="68"/>
      <c r="V13" s="68"/>
      <c r="W13" s="68"/>
    </row>
    <row r="14" spans="1:23" ht="15.75">
      <c r="A14" s="9">
        <v>40280</v>
      </c>
      <c r="B14" s="9" t="s">
        <v>29</v>
      </c>
      <c r="C14" s="9"/>
      <c r="D14" s="91">
        <v>0</v>
      </c>
      <c r="E14" s="83"/>
      <c r="F14" s="91">
        <v>0</v>
      </c>
      <c r="G14" s="83"/>
      <c r="H14" s="91">
        <v>0</v>
      </c>
      <c r="I14" s="83"/>
      <c r="J14" s="91">
        <v>0</v>
      </c>
      <c r="K14" s="9"/>
      <c r="L14" s="26">
        <f t="shared" si="2"/>
        <v>0</v>
      </c>
      <c r="M14" s="11" t="str">
        <f aca="true" t="shared" si="6" ref="M14:M20">IF(H14+F14=0,"  ",IF(P14&lt;=-5%,"*","  "))</f>
        <v>  </v>
      </c>
      <c r="N14" s="52">
        <f t="shared" si="3"/>
        <v>0</v>
      </c>
      <c r="O14" s="13" t="str">
        <f aca="true" t="shared" si="7" ref="O14:O20">IF(H14+F14=0,"  ",IF(Q14&gt;=5%,"*","  "))</f>
        <v>  </v>
      </c>
      <c r="P14" s="88" t="e">
        <f t="shared" si="4"/>
        <v>#DIV/0!</v>
      </c>
      <c r="Q14" s="89" t="e">
        <f t="shared" si="5"/>
        <v>#DIV/0!</v>
      </c>
      <c r="R14" s="90"/>
      <c r="S14" s="68"/>
      <c r="T14" s="68"/>
      <c r="U14" s="68"/>
      <c r="V14" s="68"/>
      <c r="W14" s="68"/>
    </row>
    <row r="15" spans="1:23" ht="15.75">
      <c r="A15" s="9">
        <v>40320</v>
      </c>
      <c r="B15" s="9" t="s">
        <v>30</v>
      </c>
      <c r="C15" s="9"/>
      <c r="D15" s="91">
        <v>0</v>
      </c>
      <c r="E15" s="83"/>
      <c r="F15" s="91">
        <v>0</v>
      </c>
      <c r="G15" s="83"/>
      <c r="H15" s="91">
        <v>0</v>
      </c>
      <c r="I15" s="83"/>
      <c r="J15" s="91">
        <v>0</v>
      </c>
      <c r="K15" s="9"/>
      <c r="L15" s="26">
        <f t="shared" si="2"/>
        <v>0</v>
      </c>
      <c r="M15" s="11" t="str">
        <f t="shared" si="6"/>
        <v>  </v>
      </c>
      <c r="N15" s="52">
        <f t="shared" si="3"/>
        <v>0</v>
      </c>
      <c r="O15" s="13" t="str">
        <f t="shared" si="7"/>
        <v>  </v>
      </c>
      <c r="P15" s="88" t="e">
        <f t="shared" si="4"/>
        <v>#DIV/0!</v>
      </c>
      <c r="Q15" s="89" t="e">
        <f t="shared" si="5"/>
        <v>#DIV/0!</v>
      </c>
      <c r="R15" s="90"/>
      <c r="S15" s="68"/>
      <c r="T15" s="68"/>
      <c r="U15" s="68"/>
      <c r="V15" s="68"/>
      <c r="W15" s="68"/>
    </row>
    <row r="16" spans="1:23" ht="15.75">
      <c r="A16" s="9">
        <v>40330</v>
      </c>
      <c r="B16" s="9" t="s">
        <v>31</v>
      </c>
      <c r="C16" s="9"/>
      <c r="D16" s="91">
        <v>0</v>
      </c>
      <c r="E16" s="83"/>
      <c r="F16" s="91">
        <v>0</v>
      </c>
      <c r="G16" s="83"/>
      <c r="H16" s="91">
        <v>0</v>
      </c>
      <c r="I16" s="83"/>
      <c r="J16" s="91">
        <v>0</v>
      </c>
      <c r="K16" s="9"/>
      <c r="L16" s="26">
        <f t="shared" si="2"/>
        <v>0</v>
      </c>
      <c r="M16" s="11" t="str">
        <f t="shared" si="6"/>
        <v>  </v>
      </c>
      <c r="N16" s="52">
        <f t="shared" si="3"/>
        <v>0</v>
      </c>
      <c r="O16" s="13" t="str">
        <f t="shared" si="7"/>
        <v>  </v>
      </c>
      <c r="P16" s="88" t="e">
        <f t="shared" si="4"/>
        <v>#DIV/0!</v>
      </c>
      <c r="Q16" s="89" t="e">
        <f t="shared" si="5"/>
        <v>#DIV/0!</v>
      </c>
      <c r="R16" s="90"/>
      <c r="S16" s="68"/>
      <c r="T16" s="68"/>
      <c r="U16" s="68"/>
      <c r="V16" s="68"/>
      <c r="W16" s="68"/>
    </row>
    <row r="17" spans="1:23" ht="15.75">
      <c r="A17" s="9">
        <v>40340</v>
      </c>
      <c r="B17" s="9" t="s">
        <v>32</v>
      </c>
      <c r="C17" s="9"/>
      <c r="D17" s="91">
        <v>0</v>
      </c>
      <c r="E17" s="83"/>
      <c r="F17" s="91">
        <v>0</v>
      </c>
      <c r="G17" s="83"/>
      <c r="H17" s="91">
        <v>0</v>
      </c>
      <c r="I17" s="83"/>
      <c r="J17" s="91">
        <v>0</v>
      </c>
      <c r="K17" s="9"/>
      <c r="L17" s="26">
        <f t="shared" si="2"/>
        <v>0</v>
      </c>
      <c r="M17" s="11" t="str">
        <f t="shared" si="6"/>
        <v>  </v>
      </c>
      <c r="N17" s="52">
        <f t="shared" si="3"/>
        <v>0</v>
      </c>
      <c r="O17" s="13" t="str">
        <f t="shared" si="7"/>
        <v>  </v>
      </c>
      <c r="P17" s="88" t="e">
        <f t="shared" si="4"/>
        <v>#DIV/0!</v>
      </c>
      <c r="Q17" s="89" t="e">
        <f t="shared" si="5"/>
        <v>#DIV/0!</v>
      </c>
      <c r="R17" s="90"/>
      <c r="S17" s="68"/>
      <c r="T17" s="68"/>
      <c r="U17" s="68"/>
      <c r="V17" s="68"/>
      <c r="W17" s="68"/>
    </row>
    <row r="18" spans="1:23" ht="15.75">
      <c r="A18" s="9">
        <v>40350</v>
      </c>
      <c r="B18" s="9" t="s">
        <v>33</v>
      </c>
      <c r="C18" s="9"/>
      <c r="D18" s="91">
        <v>0</v>
      </c>
      <c r="E18" s="83"/>
      <c r="F18" s="91">
        <v>0</v>
      </c>
      <c r="G18" s="83"/>
      <c r="H18" s="91">
        <v>0</v>
      </c>
      <c r="I18" s="83"/>
      <c r="J18" s="91">
        <v>0</v>
      </c>
      <c r="K18" s="9"/>
      <c r="L18" s="26">
        <f t="shared" si="2"/>
        <v>0</v>
      </c>
      <c r="M18" s="11" t="str">
        <f t="shared" si="6"/>
        <v>  </v>
      </c>
      <c r="N18" s="52">
        <f t="shared" si="3"/>
        <v>0</v>
      </c>
      <c r="O18" s="13" t="str">
        <f t="shared" si="7"/>
        <v>  </v>
      </c>
      <c r="P18" s="88" t="e">
        <f t="shared" si="4"/>
        <v>#DIV/0!</v>
      </c>
      <c r="Q18" s="89" t="e">
        <f t="shared" si="5"/>
        <v>#DIV/0!</v>
      </c>
      <c r="R18" s="90"/>
      <c r="S18" s="68"/>
      <c r="T18" s="68"/>
      <c r="U18" s="68"/>
      <c r="V18" s="68"/>
      <c r="W18" s="68"/>
    </row>
    <row r="19" spans="1:23" ht="15.75">
      <c r="A19" s="93" t="s">
        <v>39</v>
      </c>
      <c r="B19" s="90"/>
      <c r="C19" s="9"/>
      <c r="D19" s="91">
        <v>0</v>
      </c>
      <c r="E19" s="83"/>
      <c r="F19" s="91">
        <v>0</v>
      </c>
      <c r="G19" s="83"/>
      <c r="H19" s="91">
        <v>0</v>
      </c>
      <c r="I19" s="83"/>
      <c r="J19" s="91">
        <v>0</v>
      </c>
      <c r="K19" s="9"/>
      <c r="L19" s="26">
        <f t="shared" si="2"/>
        <v>0</v>
      </c>
      <c r="M19" s="11" t="str">
        <f t="shared" si="6"/>
        <v>  </v>
      </c>
      <c r="N19" s="52">
        <f t="shared" si="3"/>
        <v>0</v>
      </c>
      <c r="O19" s="13" t="str">
        <f t="shared" si="7"/>
        <v>  </v>
      </c>
      <c r="P19" s="88" t="e">
        <f t="shared" si="4"/>
        <v>#DIV/0!</v>
      </c>
      <c r="Q19" s="89" t="e">
        <f t="shared" si="5"/>
        <v>#DIV/0!</v>
      </c>
      <c r="R19" s="90"/>
      <c r="S19" s="68"/>
      <c r="T19" s="68"/>
      <c r="U19" s="68"/>
      <c r="V19" s="68"/>
      <c r="W19" s="68"/>
    </row>
    <row r="20" spans="1:23" ht="15.75">
      <c r="A20" s="92"/>
      <c r="B20" s="94"/>
      <c r="C20" s="9"/>
      <c r="D20" s="82">
        <v>0</v>
      </c>
      <c r="E20" s="83"/>
      <c r="F20" s="82">
        <v>0</v>
      </c>
      <c r="G20" s="83"/>
      <c r="H20" s="82">
        <v>0</v>
      </c>
      <c r="I20" s="83"/>
      <c r="J20" s="82">
        <v>0</v>
      </c>
      <c r="K20" s="9"/>
      <c r="L20" s="26">
        <f t="shared" si="2"/>
        <v>0</v>
      </c>
      <c r="M20" s="11" t="str">
        <f t="shared" si="6"/>
        <v>  </v>
      </c>
      <c r="N20" s="52">
        <f t="shared" si="3"/>
        <v>0</v>
      </c>
      <c r="O20" s="13" t="str">
        <f t="shared" si="7"/>
        <v>  </v>
      </c>
      <c r="P20" s="88" t="e">
        <f t="shared" si="4"/>
        <v>#DIV/0!</v>
      </c>
      <c r="Q20" s="89" t="e">
        <f t="shared" si="5"/>
        <v>#DIV/0!</v>
      </c>
      <c r="R20" s="90"/>
      <c r="S20" s="68"/>
      <c r="T20" s="68"/>
      <c r="U20" s="68"/>
      <c r="V20" s="68"/>
      <c r="W20" s="68"/>
    </row>
    <row r="21" spans="1:23" ht="16.5" thickBot="1">
      <c r="A21" s="112"/>
      <c r="B21" s="113"/>
      <c r="C21" s="112"/>
      <c r="D21" s="114"/>
      <c r="E21" s="114"/>
      <c r="F21" s="114"/>
      <c r="G21" s="114"/>
      <c r="H21" s="114"/>
      <c r="I21" s="114"/>
      <c r="J21" s="114"/>
      <c r="K21" s="9"/>
      <c r="L21" s="41"/>
      <c r="M21" s="11"/>
      <c r="N21" s="43"/>
      <c r="O21" s="44"/>
      <c r="P21" s="9"/>
      <c r="Q21" s="9"/>
      <c r="R21" s="96"/>
      <c r="S21" s="68"/>
      <c r="T21" s="68"/>
      <c r="U21" s="68"/>
      <c r="V21" s="68"/>
      <c r="W21" s="68"/>
    </row>
    <row r="22" spans="1:23" ht="16.5" thickBot="1">
      <c r="A22" s="4">
        <v>40100</v>
      </c>
      <c r="B22" s="5" t="s">
        <v>34</v>
      </c>
      <c r="C22" s="6"/>
      <c r="D22" s="7">
        <f>SUM(D7:D21)</f>
        <v>0</v>
      </c>
      <c r="E22" s="7"/>
      <c r="F22" s="7">
        <f>SUM(F7:F21)</f>
        <v>0</v>
      </c>
      <c r="G22" s="7"/>
      <c r="H22" s="7">
        <f>SUM(H7:H21)</f>
        <v>0</v>
      </c>
      <c r="I22" s="7"/>
      <c r="J22" s="8">
        <f>SUM(J7:J21)</f>
        <v>0</v>
      </c>
      <c r="K22" s="9"/>
      <c r="L22" s="10">
        <f>SUM(L7:L20)</f>
        <v>0</v>
      </c>
      <c r="M22" s="11" t="str">
        <f>IF(H22+F22=0,"  ",IF(P22&lt;=-5%,"*","  "))</f>
        <v>  </v>
      </c>
      <c r="N22" s="12">
        <f>SUM(N7:N20)</f>
        <v>0</v>
      </c>
      <c r="O22" s="13" t="str">
        <f>IF(H22+F22=0,"  ",IF(Q22&gt;=5%,"*","  "))</f>
        <v>  </v>
      </c>
      <c r="P22" s="88" t="e">
        <f>IF($F$22&gt;0,(L22/F22),(L22/H22))</f>
        <v>#DIV/0!</v>
      </c>
      <c r="Q22" s="89" t="e">
        <f>IF($F$22&gt;0,N22/F22,N22/H22)</f>
        <v>#DIV/0!</v>
      </c>
      <c r="R22" s="90"/>
      <c r="S22" s="68"/>
      <c r="T22" s="68"/>
      <c r="U22" s="68"/>
      <c r="V22" s="68"/>
      <c r="W22" s="68"/>
    </row>
    <row r="23" spans="1:23" ht="15.75">
      <c r="A23" s="97">
        <v>40610</v>
      </c>
      <c r="B23" s="9" t="s">
        <v>23</v>
      </c>
      <c r="C23" s="97"/>
      <c r="D23" s="98">
        <v>0</v>
      </c>
      <c r="E23" s="99"/>
      <c r="F23" s="98">
        <v>0</v>
      </c>
      <c r="G23" s="99"/>
      <c r="H23" s="98">
        <v>0</v>
      </c>
      <c r="I23" s="99"/>
      <c r="J23" s="98">
        <v>0</v>
      </c>
      <c r="K23" s="9"/>
      <c r="L23" s="26">
        <f>IF($F$31&gt;0,J23-F23,J23-H23)</f>
        <v>0</v>
      </c>
      <c r="M23" s="11" t="str">
        <f aca="true" t="shared" si="8" ref="M23:M29">IF(H23+F23=0,"  ",IF(P23&lt;=-5%,"*","  "))</f>
        <v>  </v>
      </c>
      <c r="N23" s="52">
        <f>IF($F$31&gt;0,D23-F23,D23-H23)</f>
        <v>0</v>
      </c>
      <c r="O23" s="13" t="str">
        <f aca="true" t="shared" si="9" ref="O23:O29">IF(H23+F23=0,"  ",IF(Q23&gt;=5%,"*","  "))</f>
        <v>  </v>
      </c>
      <c r="P23" s="88" t="e">
        <f>IF($F$31&gt;0,(L23/F23),(L23/H23))</f>
        <v>#DIV/0!</v>
      </c>
      <c r="Q23" s="89" t="e">
        <f>IF($F$31&gt;0,N23/F23,N23/H23)</f>
        <v>#DIV/0!</v>
      </c>
      <c r="R23" s="90"/>
      <c r="S23" s="68"/>
      <c r="T23" s="68"/>
      <c r="U23" s="68"/>
      <c r="V23" s="68"/>
      <c r="W23" s="68"/>
    </row>
    <row r="24" spans="1:23" ht="15.75">
      <c r="A24" s="97">
        <v>40620</v>
      </c>
      <c r="B24" s="97" t="s">
        <v>37</v>
      </c>
      <c r="C24" s="97"/>
      <c r="D24" s="98">
        <v>0</v>
      </c>
      <c r="E24" s="99"/>
      <c r="F24" s="98">
        <v>0</v>
      </c>
      <c r="G24" s="99"/>
      <c r="H24" s="98">
        <v>0</v>
      </c>
      <c r="I24" s="99"/>
      <c r="J24" s="98">
        <v>0</v>
      </c>
      <c r="K24" s="9"/>
      <c r="L24" s="26">
        <f aca="true" t="shared" si="10" ref="L24:L29">IF($F$31&gt;0,J24-F24,J24-H24)</f>
        <v>0</v>
      </c>
      <c r="M24" s="11" t="str">
        <f t="shared" si="8"/>
        <v>  </v>
      </c>
      <c r="N24" s="52">
        <f aca="true" t="shared" si="11" ref="N24:N29">IF($F$31&gt;0,D24-F24,D24-H24)</f>
        <v>0</v>
      </c>
      <c r="O24" s="13" t="str">
        <f t="shared" si="9"/>
        <v>  </v>
      </c>
      <c r="P24" s="88" t="e">
        <f aca="true" t="shared" si="12" ref="P24:P29">IF($F$31&gt;0,(L24/F24),(L24/H24))</f>
        <v>#DIV/0!</v>
      </c>
      <c r="Q24" s="89" t="e">
        <f aca="true" t="shared" si="13" ref="Q24:Q29">IF($F$31&gt;0,N24/F24,N24/H24)</f>
        <v>#DIV/0!</v>
      </c>
      <c r="R24" s="90"/>
      <c r="S24" s="68"/>
      <c r="T24" s="68"/>
      <c r="U24" s="68"/>
      <c r="V24" s="68"/>
      <c r="W24" s="68"/>
    </row>
    <row r="25" spans="1:23" ht="15.75">
      <c r="A25" s="97">
        <v>40630</v>
      </c>
      <c r="B25" s="9" t="s">
        <v>26</v>
      </c>
      <c r="C25" s="97"/>
      <c r="D25" s="98">
        <v>0</v>
      </c>
      <c r="E25" s="99"/>
      <c r="F25" s="98">
        <v>0</v>
      </c>
      <c r="G25" s="99"/>
      <c r="H25" s="98">
        <v>0</v>
      </c>
      <c r="I25" s="99"/>
      <c r="J25" s="98">
        <v>0</v>
      </c>
      <c r="K25" s="9"/>
      <c r="L25" s="26">
        <f t="shared" si="10"/>
        <v>0</v>
      </c>
      <c r="M25" s="11" t="str">
        <f t="shared" si="8"/>
        <v>  </v>
      </c>
      <c r="N25" s="52">
        <f t="shared" si="11"/>
        <v>0</v>
      </c>
      <c r="O25" s="13" t="str">
        <f t="shared" si="9"/>
        <v>  </v>
      </c>
      <c r="P25" s="88" t="e">
        <f t="shared" si="12"/>
        <v>#DIV/0!</v>
      </c>
      <c r="Q25" s="89" t="e">
        <f t="shared" si="13"/>
        <v>#DIV/0!</v>
      </c>
      <c r="R25" s="90"/>
      <c r="S25" s="68"/>
      <c r="T25" s="68"/>
      <c r="U25" s="68"/>
      <c r="V25" s="68"/>
      <c r="W25" s="68"/>
    </row>
    <row r="26" spans="1:23" ht="15.75">
      <c r="A26" s="97">
        <v>40650</v>
      </c>
      <c r="B26" s="9" t="s">
        <v>36</v>
      </c>
      <c r="C26" s="97"/>
      <c r="D26" s="98">
        <v>0</v>
      </c>
      <c r="E26" s="99"/>
      <c r="F26" s="98">
        <v>0</v>
      </c>
      <c r="G26" s="99"/>
      <c r="H26" s="98">
        <v>0</v>
      </c>
      <c r="I26" s="99"/>
      <c r="J26" s="98">
        <v>0</v>
      </c>
      <c r="K26" s="9"/>
      <c r="L26" s="26">
        <f t="shared" si="10"/>
        <v>0</v>
      </c>
      <c r="M26" s="11" t="str">
        <f t="shared" si="8"/>
        <v>  </v>
      </c>
      <c r="N26" s="52">
        <f t="shared" si="11"/>
        <v>0</v>
      </c>
      <c r="O26" s="13" t="str">
        <f t="shared" si="9"/>
        <v>  </v>
      </c>
      <c r="P26" s="88" t="e">
        <f t="shared" si="12"/>
        <v>#DIV/0!</v>
      </c>
      <c r="Q26" s="89" t="e">
        <f t="shared" si="13"/>
        <v>#DIV/0!</v>
      </c>
      <c r="R26" s="90"/>
      <c r="S26" s="68"/>
      <c r="T26" s="68"/>
      <c r="U26" s="68"/>
      <c r="V26" s="68"/>
      <c r="W26" s="68"/>
    </row>
    <row r="27" spans="1:23" ht="15.75">
      <c r="A27" s="97">
        <v>40710</v>
      </c>
      <c r="B27" s="9" t="s">
        <v>27</v>
      </c>
      <c r="C27" s="97"/>
      <c r="D27" s="98">
        <v>0</v>
      </c>
      <c r="E27" s="99"/>
      <c r="F27" s="98">
        <v>0</v>
      </c>
      <c r="G27" s="99"/>
      <c r="H27" s="98">
        <v>0</v>
      </c>
      <c r="I27" s="99"/>
      <c r="J27" s="98">
        <v>0</v>
      </c>
      <c r="K27" s="9"/>
      <c r="L27" s="26">
        <f t="shared" si="10"/>
        <v>0</v>
      </c>
      <c r="M27" s="11" t="str">
        <f t="shared" si="8"/>
        <v>  </v>
      </c>
      <c r="N27" s="52">
        <f t="shared" si="11"/>
        <v>0</v>
      </c>
      <c r="O27" s="13" t="str">
        <f t="shared" si="9"/>
        <v>  </v>
      </c>
      <c r="P27" s="88" t="e">
        <f t="shared" si="12"/>
        <v>#DIV/0!</v>
      </c>
      <c r="Q27" s="89" t="e">
        <f t="shared" si="13"/>
        <v>#DIV/0!</v>
      </c>
      <c r="R27" s="90"/>
      <c r="S27" s="68"/>
      <c r="T27" s="68"/>
      <c r="U27" s="68"/>
      <c r="V27" s="68"/>
      <c r="W27" s="68"/>
    </row>
    <row r="28" spans="1:23" ht="15.75">
      <c r="A28" s="93" t="s">
        <v>39</v>
      </c>
      <c r="B28" s="90"/>
      <c r="C28" s="97"/>
      <c r="D28" s="98">
        <v>0</v>
      </c>
      <c r="E28" s="99"/>
      <c r="F28" s="98">
        <v>0</v>
      </c>
      <c r="G28" s="99"/>
      <c r="H28" s="98">
        <v>0</v>
      </c>
      <c r="I28" s="99"/>
      <c r="J28" s="98">
        <v>0</v>
      </c>
      <c r="K28" s="9"/>
      <c r="L28" s="26">
        <f t="shared" si="10"/>
        <v>0</v>
      </c>
      <c r="M28" s="11" t="str">
        <f t="shared" si="8"/>
        <v>  </v>
      </c>
      <c r="N28" s="52">
        <f t="shared" si="11"/>
        <v>0</v>
      </c>
      <c r="O28" s="13" t="str">
        <f t="shared" si="9"/>
        <v>  </v>
      </c>
      <c r="P28" s="88" t="e">
        <f t="shared" si="12"/>
        <v>#DIV/0!</v>
      </c>
      <c r="Q28" s="89" t="e">
        <f t="shared" si="13"/>
        <v>#DIV/0!</v>
      </c>
      <c r="R28" s="90"/>
      <c r="S28" s="68"/>
      <c r="T28" s="68"/>
      <c r="U28" s="68"/>
      <c r="V28" s="68"/>
      <c r="W28" s="68"/>
    </row>
    <row r="29" spans="1:23" ht="15.75">
      <c r="A29" s="9"/>
      <c r="B29" s="94"/>
      <c r="C29" s="97"/>
      <c r="D29" s="98">
        <v>0</v>
      </c>
      <c r="E29" s="99"/>
      <c r="F29" s="98">
        <v>0</v>
      </c>
      <c r="G29" s="99"/>
      <c r="H29" s="98">
        <v>0</v>
      </c>
      <c r="I29" s="99"/>
      <c r="J29" s="98">
        <v>0</v>
      </c>
      <c r="K29" s="9"/>
      <c r="L29" s="26">
        <f t="shared" si="10"/>
        <v>0</v>
      </c>
      <c r="M29" s="11" t="str">
        <f t="shared" si="8"/>
        <v>  </v>
      </c>
      <c r="N29" s="52">
        <f t="shared" si="11"/>
        <v>0</v>
      </c>
      <c r="O29" s="13" t="str">
        <f t="shared" si="9"/>
        <v>  </v>
      </c>
      <c r="P29" s="88" t="e">
        <f t="shared" si="12"/>
        <v>#DIV/0!</v>
      </c>
      <c r="Q29" s="89" t="e">
        <f t="shared" si="13"/>
        <v>#DIV/0!</v>
      </c>
      <c r="R29" s="90"/>
      <c r="S29" s="68"/>
      <c r="T29" s="68"/>
      <c r="U29" s="68"/>
      <c r="V29" s="68"/>
      <c r="W29" s="68"/>
    </row>
    <row r="30" spans="1:23" ht="16.5" thickBot="1">
      <c r="A30" s="9"/>
      <c r="B30" s="95"/>
      <c r="C30" s="97"/>
      <c r="D30" s="99"/>
      <c r="E30" s="99"/>
      <c r="F30" s="99"/>
      <c r="G30" s="99"/>
      <c r="H30" s="99"/>
      <c r="I30" s="99"/>
      <c r="J30" s="99"/>
      <c r="K30" s="9"/>
      <c r="L30" s="41"/>
      <c r="M30" s="42"/>
      <c r="N30" s="43"/>
      <c r="O30" s="44"/>
      <c r="P30" s="9"/>
      <c r="Q30" s="9"/>
      <c r="R30" s="96"/>
      <c r="S30" s="68"/>
      <c r="T30" s="68"/>
      <c r="U30" s="68"/>
      <c r="V30" s="68"/>
      <c r="W30" s="68"/>
    </row>
    <row r="31" spans="1:23" ht="15.75">
      <c r="A31" s="14">
        <v>40600</v>
      </c>
      <c r="B31" s="15" t="s">
        <v>38</v>
      </c>
      <c r="C31" s="16"/>
      <c r="D31" s="17">
        <f>SUM(D23:D29)</f>
        <v>0</v>
      </c>
      <c r="E31" s="18" t="s">
        <v>15</v>
      </c>
      <c r="F31" s="17">
        <f>SUM(F23:F29)</f>
        <v>0</v>
      </c>
      <c r="G31" s="18" t="s">
        <v>15</v>
      </c>
      <c r="H31" s="17">
        <f>SUM(H23:H29)</f>
        <v>0</v>
      </c>
      <c r="I31" s="18" t="s">
        <v>15</v>
      </c>
      <c r="J31" s="19">
        <f>SUM(J23:J29)</f>
        <v>0</v>
      </c>
      <c r="K31" s="9"/>
      <c r="L31" s="10">
        <f>SUM(L23:L29)</f>
        <v>0</v>
      </c>
      <c r="M31" s="11" t="str">
        <f aca="true" t="shared" si="14" ref="M31:M38">IF(H31+F31=0,"  ",IF(P31&lt;=-5%,"*","  "))</f>
        <v>  </v>
      </c>
      <c r="N31" s="12">
        <f>SUM(N23:N29)</f>
        <v>0</v>
      </c>
      <c r="O31" s="13" t="str">
        <f aca="true" t="shared" si="15" ref="O31:O38">IF(H31+F31=0,"  ",IF(Q31&gt;=5%,"*","  "))</f>
        <v>  </v>
      </c>
      <c r="P31" s="88" t="e">
        <f>IF($F$31&gt;0,(L31/F31),(L31/H31))</f>
        <v>#DIV/0!</v>
      </c>
      <c r="Q31" s="89" t="e">
        <f>IF($F$31&gt;0,N31/F31,N31/H31)</f>
        <v>#DIV/0!</v>
      </c>
      <c r="R31" s="96"/>
      <c r="S31" s="68"/>
      <c r="T31" s="68"/>
      <c r="U31" s="68"/>
      <c r="V31" s="68"/>
      <c r="W31" s="68"/>
    </row>
    <row r="32" spans="1:23" ht="15.75">
      <c r="A32" s="20">
        <v>41000</v>
      </c>
      <c r="B32" s="21" t="s">
        <v>2</v>
      </c>
      <c r="C32" s="22"/>
      <c r="D32" s="23">
        <v>0</v>
      </c>
      <c r="E32" s="24"/>
      <c r="F32" s="23">
        <v>0</v>
      </c>
      <c r="G32" s="24"/>
      <c r="H32" s="23">
        <v>0</v>
      </c>
      <c r="I32" s="24" t="s">
        <v>15</v>
      </c>
      <c r="J32" s="25">
        <v>0</v>
      </c>
      <c r="K32" s="9"/>
      <c r="L32" s="26">
        <f>IF($F$40&gt;0,J32-F32,J32-H32)</f>
        <v>0</v>
      </c>
      <c r="M32" s="11" t="str">
        <f t="shared" si="14"/>
        <v>  </v>
      </c>
      <c r="N32" s="27">
        <f>IF($F$40&gt;0,D32-F32,D32-H32)</f>
        <v>0</v>
      </c>
      <c r="O32" s="13" t="str">
        <f t="shared" si="15"/>
        <v>  </v>
      </c>
      <c r="P32" s="88" t="e">
        <f>IF(F32&gt;0,(L32/F32),(L32/H32))</f>
        <v>#DIV/0!</v>
      </c>
      <c r="Q32" s="89" t="e">
        <f>IF(F32&gt;0,N32/F32,N32/H32)</f>
        <v>#DIV/0!</v>
      </c>
      <c r="R32" s="90"/>
      <c r="S32" s="68"/>
      <c r="T32" s="68"/>
      <c r="U32" s="68"/>
      <c r="V32" s="68"/>
      <c r="W32" s="68"/>
    </row>
    <row r="33" spans="1:23" ht="15.75">
      <c r="A33" s="20">
        <v>44110</v>
      </c>
      <c r="B33" s="21" t="s">
        <v>48</v>
      </c>
      <c r="C33" s="22"/>
      <c r="D33" s="23">
        <v>0</v>
      </c>
      <c r="E33" s="24"/>
      <c r="F33" s="23">
        <v>0</v>
      </c>
      <c r="G33" s="24"/>
      <c r="H33" s="23">
        <v>0</v>
      </c>
      <c r="I33" s="24"/>
      <c r="J33" s="25">
        <v>0</v>
      </c>
      <c r="K33" s="9"/>
      <c r="L33" s="26">
        <f aca="true" t="shared" si="16" ref="L33:L38">IF($F$40&gt;0,J33-F33,J33-H33)</f>
        <v>0</v>
      </c>
      <c r="M33" s="11" t="str">
        <f t="shared" si="14"/>
        <v>  </v>
      </c>
      <c r="N33" s="27">
        <f aca="true" t="shared" si="17" ref="N33:N38">IF($F$40&gt;0,D33-F33,D33-H33)</f>
        <v>0</v>
      </c>
      <c r="O33" s="13" t="str">
        <f t="shared" si="15"/>
        <v>  </v>
      </c>
      <c r="P33" s="88" t="e">
        <f aca="true" t="shared" si="18" ref="P33:P38">IF(F33&gt;0,(L33/F33),(L33/H33))</f>
        <v>#DIV/0!</v>
      </c>
      <c r="Q33" s="89" t="e">
        <f aca="true" t="shared" si="19" ref="Q33:Q38">IF(F33&gt;0,N33/F33,N33/H33)</f>
        <v>#DIV/0!</v>
      </c>
      <c r="R33" s="90"/>
      <c r="S33" s="68"/>
      <c r="T33" s="68"/>
      <c r="U33" s="68"/>
      <c r="V33" s="68"/>
      <c r="W33" s="68"/>
    </row>
    <row r="34" spans="1:23" ht="15.75">
      <c r="A34" s="20">
        <v>44120</v>
      </c>
      <c r="B34" s="21" t="s">
        <v>3</v>
      </c>
      <c r="C34" s="22"/>
      <c r="D34" s="23">
        <v>0</v>
      </c>
      <c r="E34" s="24"/>
      <c r="F34" s="23">
        <v>0</v>
      </c>
      <c r="G34" s="24"/>
      <c r="H34" s="23">
        <v>0</v>
      </c>
      <c r="I34" s="24" t="s">
        <v>15</v>
      </c>
      <c r="J34" s="25">
        <v>0</v>
      </c>
      <c r="K34" s="9"/>
      <c r="L34" s="26">
        <f t="shared" si="16"/>
        <v>0</v>
      </c>
      <c r="M34" s="11" t="str">
        <f t="shared" si="14"/>
        <v>  </v>
      </c>
      <c r="N34" s="27">
        <f t="shared" si="17"/>
        <v>0</v>
      </c>
      <c r="O34" s="13" t="str">
        <f t="shared" si="15"/>
        <v>  </v>
      </c>
      <c r="P34" s="88" t="e">
        <f t="shared" si="18"/>
        <v>#DIV/0!</v>
      </c>
      <c r="Q34" s="89" t="e">
        <f t="shared" si="19"/>
        <v>#DIV/0!</v>
      </c>
      <c r="R34" s="90"/>
      <c r="S34" s="68"/>
      <c r="T34" s="68"/>
      <c r="U34" s="68"/>
      <c r="V34" s="68"/>
      <c r="W34" s="68"/>
    </row>
    <row r="35" spans="1:23" ht="15.75">
      <c r="A35" s="20">
        <v>46851</v>
      </c>
      <c r="B35" s="21" t="s">
        <v>4</v>
      </c>
      <c r="C35" s="22"/>
      <c r="D35" s="23">
        <v>0</v>
      </c>
      <c r="E35" s="24"/>
      <c r="F35" s="23">
        <v>0</v>
      </c>
      <c r="G35" s="24"/>
      <c r="H35" s="23">
        <v>0</v>
      </c>
      <c r="I35" s="24" t="s">
        <v>15</v>
      </c>
      <c r="J35" s="25">
        <v>0</v>
      </c>
      <c r="K35" s="9"/>
      <c r="L35" s="26">
        <f t="shared" si="16"/>
        <v>0</v>
      </c>
      <c r="M35" s="11" t="str">
        <f t="shared" si="14"/>
        <v>  </v>
      </c>
      <c r="N35" s="27">
        <f t="shared" si="17"/>
        <v>0</v>
      </c>
      <c r="O35" s="13" t="str">
        <f t="shared" si="15"/>
        <v>  </v>
      </c>
      <c r="P35" s="88" t="e">
        <f t="shared" si="18"/>
        <v>#DIV/0!</v>
      </c>
      <c r="Q35" s="89" t="e">
        <f t="shared" si="19"/>
        <v>#DIV/0!</v>
      </c>
      <c r="R35" s="90"/>
      <c r="S35" s="68"/>
      <c r="T35" s="68"/>
      <c r="U35" s="68"/>
      <c r="V35" s="68"/>
      <c r="W35" s="68"/>
    </row>
    <row r="36" spans="1:23" ht="15.75">
      <c r="A36" s="20">
        <v>49810</v>
      </c>
      <c r="B36" s="21" t="s">
        <v>5</v>
      </c>
      <c r="C36" s="22"/>
      <c r="D36" s="23">
        <v>0</v>
      </c>
      <c r="E36" s="28"/>
      <c r="F36" s="23">
        <v>0</v>
      </c>
      <c r="G36" s="28"/>
      <c r="H36" s="23">
        <v>0</v>
      </c>
      <c r="I36" s="28"/>
      <c r="J36" s="25">
        <v>0</v>
      </c>
      <c r="K36" s="9"/>
      <c r="L36" s="26">
        <f t="shared" si="16"/>
        <v>0</v>
      </c>
      <c r="M36" s="11" t="str">
        <f t="shared" si="14"/>
        <v>  </v>
      </c>
      <c r="N36" s="27">
        <f t="shared" si="17"/>
        <v>0</v>
      </c>
      <c r="O36" s="13" t="str">
        <f t="shared" si="15"/>
        <v>  </v>
      </c>
      <c r="P36" s="88" t="e">
        <f t="shared" si="18"/>
        <v>#DIV/0!</v>
      </c>
      <c r="Q36" s="89" t="e">
        <f t="shared" si="19"/>
        <v>#DIV/0!</v>
      </c>
      <c r="R36" s="90"/>
      <c r="S36" s="68"/>
      <c r="T36" s="68"/>
      <c r="U36" s="68"/>
      <c r="V36" s="68"/>
      <c r="W36" s="68"/>
    </row>
    <row r="37" spans="1:23" ht="15.75">
      <c r="A37" s="29" t="s">
        <v>39</v>
      </c>
      <c r="B37" s="30"/>
      <c r="C37" s="22"/>
      <c r="D37" s="31">
        <v>0</v>
      </c>
      <c r="E37" s="32"/>
      <c r="F37" s="31">
        <v>0</v>
      </c>
      <c r="G37" s="32"/>
      <c r="H37" s="31">
        <v>0</v>
      </c>
      <c r="I37" s="32"/>
      <c r="J37" s="33">
        <v>0</v>
      </c>
      <c r="K37" s="9"/>
      <c r="L37" s="26">
        <f t="shared" si="16"/>
        <v>0</v>
      </c>
      <c r="M37" s="11" t="str">
        <f t="shared" si="14"/>
        <v>  </v>
      </c>
      <c r="N37" s="27">
        <f t="shared" si="17"/>
        <v>0</v>
      </c>
      <c r="O37" s="13" t="str">
        <f t="shared" si="15"/>
        <v>  </v>
      </c>
      <c r="P37" s="88" t="e">
        <f t="shared" si="18"/>
        <v>#DIV/0!</v>
      </c>
      <c r="Q37" s="89" t="e">
        <f t="shared" si="19"/>
        <v>#DIV/0!</v>
      </c>
      <c r="R37" s="90"/>
      <c r="S37" s="68"/>
      <c r="T37" s="68"/>
      <c r="U37" s="68"/>
      <c r="V37" s="68"/>
      <c r="W37" s="68"/>
    </row>
    <row r="38" spans="1:23" ht="15.75">
      <c r="A38" s="34"/>
      <c r="B38" s="35"/>
      <c r="C38" s="22"/>
      <c r="D38" s="36">
        <v>0</v>
      </c>
      <c r="E38" s="32"/>
      <c r="F38" s="36">
        <v>0</v>
      </c>
      <c r="G38" s="32"/>
      <c r="H38" s="36">
        <v>0</v>
      </c>
      <c r="I38" s="32"/>
      <c r="J38" s="37">
        <v>0</v>
      </c>
      <c r="K38" s="9"/>
      <c r="L38" s="26">
        <f t="shared" si="16"/>
        <v>0</v>
      </c>
      <c r="M38" s="11" t="str">
        <f t="shared" si="14"/>
        <v>  </v>
      </c>
      <c r="N38" s="27">
        <f t="shared" si="17"/>
        <v>0</v>
      </c>
      <c r="O38" s="13" t="str">
        <f t="shared" si="15"/>
        <v>  </v>
      </c>
      <c r="P38" s="88" t="e">
        <f t="shared" si="18"/>
        <v>#DIV/0!</v>
      </c>
      <c r="Q38" s="89" t="e">
        <f t="shared" si="19"/>
        <v>#DIV/0!</v>
      </c>
      <c r="R38" s="90"/>
      <c r="S38" s="68"/>
      <c r="T38" s="68"/>
      <c r="U38" s="68"/>
      <c r="V38" s="68"/>
      <c r="W38" s="68"/>
    </row>
    <row r="39" spans="1:23" ht="15.75">
      <c r="A39" s="34"/>
      <c r="B39" s="22"/>
      <c r="C39" s="22"/>
      <c r="D39" s="38"/>
      <c r="E39" s="38"/>
      <c r="F39" s="38"/>
      <c r="G39" s="38"/>
      <c r="H39" s="39"/>
      <c r="I39" s="38"/>
      <c r="J39" s="40"/>
      <c r="K39" s="9"/>
      <c r="L39" s="41"/>
      <c r="M39" s="42"/>
      <c r="N39" s="43"/>
      <c r="O39" s="44"/>
      <c r="P39" s="9"/>
      <c r="Q39" s="9"/>
      <c r="R39" s="96"/>
      <c r="S39" s="68"/>
      <c r="T39" s="68"/>
      <c r="U39" s="68"/>
      <c r="V39" s="68"/>
      <c r="W39" s="68"/>
    </row>
    <row r="40" spans="1:23" ht="15.75">
      <c r="A40" s="20" t="s">
        <v>11</v>
      </c>
      <c r="B40" s="22"/>
      <c r="C40" s="22"/>
      <c r="D40" s="45">
        <f>SUM(D31:D38)+D22</f>
        <v>0</v>
      </c>
      <c r="E40" s="46"/>
      <c r="F40" s="45">
        <f>SUM(F31:F38)+F22</f>
        <v>0</v>
      </c>
      <c r="G40" s="46"/>
      <c r="H40" s="45">
        <f>SUM(H31:H38)+H22</f>
        <v>0</v>
      </c>
      <c r="I40" s="46"/>
      <c r="J40" s="47">
        <f>SUM(J31:J38)+J22</f>
        <v>0</v>
      </c>
      <c r="K40" s="9"/>
      <c r="L40" s="10">
        <f>IF(F40&gt;0,J40-F40,J40-H40)</f>
        <v>0</v>
      </c>
      <c r="M40" s="11" t="str">
        <f>IF(H40+F40=0,"  ",IF(P40&lt;=-5%,"*","  "))</f>
        <v>  </v>
      </c>
      <c r="N40" s="12">
        <f>SUM(N31:N38)+N22</f>
        <v>0</v>
      </c>
      <c r="O40" s="13" t="str">
        <f>IF(H40+F40=0,"  ",IF(Q40&gt;=5%,"*","  "))</f>
        <v>  </v>
      </c>
      <c r="P40" s="88" t="e">
        <f>IF($F$40&gt;0,(L40/F40),(L40/H40))</f>
        <v>#DIV/0!</v>
      </c>
      <c r="Q40" s="89" t="e">
        <f>IF($F$40&gt;0,N40/F40,N40/H40)</f>
        <v>#DIV/0!</v>
      </c>
      <c r="R40" s="90"/>
      <c r="S40" s="68"/>
      <c r="T40" s="68"/>
      <c r="U40" s="68"/>
      <c r="V40" s="68"/>
      <c r="W40" s="68"/>
    </row>
    <row r="41" spans="1:23" ht="15.75">
      <c r="A41" s="29" t="s">
        <v>13</v>
      </c>
      <c r="B41" s="21" t="s">
        <v>42</v>
      </c>
      <c r="C41" s="22"/>
      <c r="D41" s="21"/>
      <c r="E41" s="21"/>
      <c r="F41" s="21"/>
      <c r="G41" s="21"/>
      <c r="H41" s="21"/>
      <c r="I41" s="21"/>
      <c r="J41" s="48"/>
      <c r="K41" s="9"/>
      <c r="L41" s="41"/>
      <c r="M41" s="43"/>
      <c r="N41" s="43"/>
      <c r="O41" s="49"/>
      <c r="P41" s="9"/>
      <c r="Q41" s="9"/>
      <c r="R41" s="96"/>
      <c r="S41" s="68"/>
      <c r="T41" s="68"/>
      <c r="U41" s="68"/>
      <c r="V41" s="68"/>
      <c r="W41" s="68"/>
    </row>
    <row r="42" spans="1:23" ht="15.75">
      <c r="A42" s="34"/>
      <c r="B42" s="22" t="s">
        <v>20</v>
      </c>
      <c r="C42" s="22"/>
      <c r="D42" s="50">
        <v>0</v>
      </c>
      <c r="E42" s="32"/>
      <c r="F42" s="23">
        <v>0</v>
      </c>
      <c r="G42" s="32"/>
      <c r="H42" s="50">
        <v>0</v>
      </c>
      <c r="I42" s="32"/>
      <c r="J42" s="51">
        <v>0</v>
      </c>
      <c r="K42" s="9"/>
      <c r="L42" s="26">
        <f>IF(F42&gt;0,J42-F42,J42-H42)</f>
        <v>0</v>
      </c>
      <c r="M42" s="43"/>
      <c r="N42" s="52">
        <f>IF(F42&gt;0,D42-F42,D42-H42)</f>
        <v>0</v>
      </c>
      <c r="O42" s="44"/>
      <c r="P42" s="9"/>
      <c r="Q42" s="9"/>
      <c r="R42" s="90"/>
      <c r="S42" s="68"/>
      <c r="T42" s="68"/>
      <c r="U42" s="68"/>
      <c r="V42" s="68"/>
      <c r="W42" s="68"/>
    </row>
    <row r="43" spans="1:23" ht="16.5" thickBot="1">
      <c r="A43" s="34"/>
      <c r="B43" s="22" t="s">
        <v>21</v>
      </c>
      <c r="C43" s="22"/>
      <c r="D43" s="50">
        <v>0</v>
      </c>
      <c r="E43" s="32"/>
      <c r="F43" s="23">
        <v>0</v>
      </c>
      <c r="G43" s="32"/>
      <c r="H43" s="23">
        <v>0</v>
      </c>
      <c r="I43" s="32"/>
      <c r="J43" s="25">
        <v>0</v>
      </c>
      <c r="K43" s="9"/>
      <c r="L43" s="53">
        <f>IF(F43&gt;0,J43-F43,J43-H43)</f>
        <v>0</v>
      </c>
      <c r="M43" s="54"/>
      <c r="N43" s="55">
        <f>IF(F43&gt;0,D43-F43,D43-H43)</f>
        <v>0</v>
      </c>
      <c r="O43" s="56"/>
      <c r="P43" s="9"/>
      <c r="Q43" s="9"/>
      <c r="R43" s="90"/>
      <c r="S43" s="68"/>
      <c r="T43" s="68"/>
      <c r="U43" s="68"/>
      <c r="V43" s="68"/>
      <c r="W43" s="68"/>
    </row>
    <row r="44" spans="1:23" ht="16.5" thickBot="1">
      <c r="A44" s="34"/>
      <c r="B44" s="22"/>
      <c r="C44" s="22"/>
      <c r="D44" s="21"/>
      <c r="E44" s="21"/>
      <c r="F44" s="21"/>
      <c r="G44" s="21"/>
      <c r="H44" s="57" t="s">
        <v>15</v>
      </c>
      <c r="I44" s="21"/>
      <c r="J44" s="48"/>
      <c r="K44" s="9"/>
      <c r="L44" s="58"/>
      <c r="M44" s="58"/>
      <c r="N44" s="58"/>
      <c r="O44" s="58"/>
      <c r="P44" s="9"/>
      <c r="Q44" s="9"/>
      <c r="R44" s="9"/>
      <c r="S44" s="68"/>
      <c r="T44" s="68"/>
      <c r="U44" s="68"/>
      <c r="V44" s="68"/>
      <c r="W44" s="68"/>
    </row>
    <row r="45" spans="1:23" ht="16.5" thickBot="1">
      <c r="A45" s="20" t="s">
        <v>14</v>
      </c>
      <c r="B45" s="22"/>
      <c r="C45" s="22"/>
      <c r="D45" s="59">
        <f>D40-SUM(D42:D43)</f>
        <v>0</v>
      </c>
      <c r="E45" s="21"/>
      <c r="F45" s="59">
        <f>F40-SUM(F42:F43)</f>
        <v>0</v>
      </c>
      <c r="G45" s="21"/>
      <c r="H45" s="59">
        <f>H40-SUM(H42:H43)</f>
        <v>0</v>
      </c>
      <c r="I45" s="21"/>
      <c r="J45" s="60">
        <f>J40-SUM(J42:J43)</f>
        <v>0</v>
      </c>
      <c r="K45" s="9"/>
      <c r="L45" s="61">
        <f>IF(F45&gt;0,J45-F45,J45-H45)</f>
        <v>0</v>
      </c>
      <c r="M45" s="58"/>
      <c r="N45" s="61">
        <f>IF(F45&gt;0,D45-F45,D45-H45)</f>
        <v>0</v>
      </c>
      <c r="O45" s="62"/>
      <c r="P45" s="9"/>
      <c r="Q45" s="9"/>
      <c r="R45" s="9"/>
      <c r="S45" s="68"/>
      <c r="T45" s="68"/>
      <c r="U45" s="68"/>
      <c r="V45" s="68"/>
      <c r="W45" s="68"/>
    </row>
    <row r="46" spans="1:23" ht="16.5" thickTop="1">
      <c r="A46" s="34"/>
      <c r="B46" s="22"/>
      <c r="C46" s="22"/>
      <c r="D46" s="21"/>
      <c r="E46" s="21"/>
      <c r="F46" s="21"/>
      <c r="G46" s="21"/>
      <c r="H46" s="21"/>
      <c r="I46" s="21"/>
      <c r="J46" s="48"/>
      <c r="K46" s="9"/>
      <c r="L46" s="63"/>
      <c r="M46" s="63"/>
      <c r="N46" s="63"/>
      <c r="O46" s="63"/>
      <c r="P46" s="9"/>
      <c r="Q46" s="68"/>
      <c r="R46" s="9"/>
      <c r="S46" s="68"/>
      <c r="T46" s="68"/>
      <c r="U46" s="68"/>
      <c r="V46" s="68"/>
      <c r="W46" s="68"/>
    </row>
    <row r="47" spans="1:23" ht="15.75">
      <c r="A47" s="64" t="s">
        <v>44</v>
      </c>
      <c r="B47" s="21"/>
      <c r="C47" s="22"/>
      <c r="D47" s="21"/>
      <c r="E47" s="21"/>
      <c r="F47" s="21" t="str">
        <f>IF(F45&gt;0,"    ***File Amendment with DOE***"," ")</f>
        <v> </v>
      </c>
      <c r="G47" s="21"/>
      <c r="H47" s="65"/>
      <c r="I47" s="21"/>
      <c r="J47" s="48"/>
      <c r="K47" s="9"/>
      <c r="L47" s="63"/>
      <c r="M47" s="63"/>
      <c r="N47" s="63"/>
      <c r="O47" s="63"/>
      <c r="P47" s="9"/>
      <c r="Q47" s="68"/>
      <c r="R47" s="9"/>
      <c r="S47" s="68"/>
      <c r="T47" s="68"/>
      <c r="U47" s="68"/>
      <c r="V47" s="68"/>
      <c r="W47" s="68"/>
    </row>
    <row r="48" spans="1:23" ht="16.5" thickBot="1">
      <c r="A48" s="34" t="s">
        <v>19</v>
      </c>
      <c r="B48" s="22"/>
      <c r="C48" s="22"/>
      <c r="D48" s="45">
        <f>D45</f>
        <v>0</v>
      </c>
      <c r="E48" s="46"/>
      <c r="F48" s="45">
        <f>F45</f>
        <v>0</v>
      </c>
      <c r="G48" s="46"/>
      <c r="H48" s="45">
        <f>H45</f>
        <v>0</v>
      </c>
      <c r="I48" s="46"/>
      <c r="J48" s="47">
        <f>J45</f>
        <v>0</v>
      </c>
      <c r="K48" s="9"/>
      <c r="L48" s="63"/>
      <c r="M48" s="63"/>
      <c r="N48" s="63"/>
      <c r="O48" s="63"/>
      <c r="P48" s="9"/>
      <c r="Q48" s="68"/>
      <c r="R48" s="9"/>
      <c r="S48" s="68"/>
      <c r="T48" s="68"/>
      <c r="U48" s="68"/>
      <c r="V48" s="68"/>
      <c r="W48" s="68"/>
    </row>
    <row r="49" spans="1:23" ht="16.5" thickBot="1">
      <c r="A49" s="34" t="s">
        <v>45</v>
      </c>
      <c r="B49" s="22"/>
      <c r="C49" s="22"/>
      <c r="D49" s="23">
        <v>0</v>
      </c>
      <c r="E49" s="24" t="s">
        <v>15</v>
      </c>
      <c r="F49" s="23">
        <v>0</v>
      </c>
      <c r="G49" s="24" t="s">
        <v>15</v>
      </c>
      <c r="H49" s="23">
        <v>0</v>
      </c>
      <c r="I49" s="24" t="s">
        <v>15</v>
      </c>
      <c r="J49" s="25">
        <v>0</v>
      </c>
      <c r="K49" s="9"/>
      <c r="L49" s="63"/>
      <c r="M49" s="63"/>
      <c r="N49" s="63"/>
      <c r="O49" s="63"/>
      <c r="P49" s="9"/>
      <c r="Q49" s="68"/>
      <c r="R49" s="100" t="str">
        <f>IF(D49&gt;0,"Attach copies of BEP Funding sheets"," ")</f>
        <v> </v>
      </c>
      <c r="S49" s="68"/>
      <c r="T49" s="68"/>
      <c r="U49" s="68"/>
      <c r="V49" s="68"/>
      <c r="W49" s="68"/>
    </row>
    <row r="50" spans="1:23" ht="16.5" thickBot="1">
      <c r="A50" s="34"/>
      <c r="B50" s="22"/>
      <c r="C50" s="22"/>
      <c r="D50" s="21"/>
      <c r="E50" s="21"/>
      <c r="F50" s="21"/>
      <c r="G50" s="21"/>
      <c r="H50" s="21"/>
      <c r="I50" s="21"/>
      <c r="J50" s="48"/>
      <c r="K50" s="9"/>
      <c r="L50" s="63"/>
      <c r="M50" s="63"/>
      <c r="N50" s="63"/>
      <c r="O50" s="63"/>
      <c r="P50" s="9"/>
      <c r="Q50" s="68"/>
      <c r="R50" s="9"/>
      <c r="S50" s="68"/>
      <c r="T50" s="68"/>
      <c r="U50" s="68"/>
      <c r="V50" s="68"/>
      <c r="W50" s="68"/>
    </row>
    <row r="51" spans="1:23" ht="16.5" thickBot="1">
      <c r="A51" s="104" t="s">
        <v>9</v>
      </c>
      <c r="B51" s="66"/>
      <c r="C51" s="66"/>
      <c r="D51" s="105">
        <f>IF(D49=0,0,ROUND((D48/D49),2))</f>
        <v>0</v>
      </c>
      <c r="E51" s="105"/>
      <c r="F51" s="105">
        <f>IF(F49=0,0,ROUND((F48/F49),2))</f>
        <v>0</v>
      </c>
      <c r="G51" s="106" t="s">
        <v>15</v>
      </c>
      <c r="H51" s="105">
        <f>IF(H49=0,0,ROUND((H48/H49),2))</f>
        <v>0</v>
      </c>
      <c r="I51" s="106" t="s">
        <v>15</v>
      </c>
      <c r="J51" s="107">
        <f>IF(J49=0,0,ROUND((J48/J49),2))</f>
        <v>0</v>
      </c>
      <c r="K51" s="9"/>
      <c r="L51" s="63"/>
      <c r="M51" s="63"/>
      <c r="N51" s="61">
        <f>IF(F51&gt;0,D51-F51,D51-H51)</f>
        <v>0</v>
      </c>
      <c r="O51" s="63"/>
      <c r="P51" s="9"/>
      <c r="Q51" s="68"/>
      <c r="R51" s="9"/>
      <c r="S51" s="68"/>
      <c r="T51" s="68"/>
      <c r="U51" s="68"/>
      <c r="V51" s="68"/>
      <c r="W51" s="68"/>
    </row>
    <row r="52" spans="1:23" ht="3.75" customHeight="1">
      <c r="A52" s="9"/>
      <c r="B52" s="9"/>
      <c r="C52" s="9"/>
      <c r="D52" s="9"/>
      <c r="E52" s="101"/>
      <c r="F52" s="9"/>
      <c r="G52" s="101"/>
      <c r="H52" s="9"/>
      <c r="I52" s="9"/>
      <c r="J52" s="9"/>
      <c r="K52" s="9"/>
      <c r="L52" s="9"/>
      <c r="M52" s="9"/>
      <c r="N52" s="9"/>
      <c r="O52" s="9"/>
      <c r="P52" s="9"/>
      <c r="Q52" s="68"/>
      <c r="R52" s="68"/>
      <c r="S52" s="68"/>
      <c r="T52" s="68"/>
      <c r="U52" s="68"/>
      <c r="V52" s="68"/>
      <c r="W52" s="68"/>
    </row>
    <row r="53" spans="1:16" ht="12.75">
      <c r="A53" s="111" t="s">
        <v>49</v>
      </c>
      <c r="B53" s="2"/>
      <c r="C53" s="2"/>
      <c r="D53" s="2"/>
      <c r="E53" s="3"/>
      <c r="F53" s="2"/>
      <c r="G53" s="3"/>
      <c r="H53" s="2"/>
      <c r="I53" s="2"/>
      <c r="J53" s="2"/>
      <c r="K53" s="2"/>
      <c r="L53" s="2"/>
      <c r="M53" s="2"/>
      <c r="N53" s="2"/>
      <c r="O53" s="2"/>
      <c r="P53" s="2"/>
    </row>
    <row r="54" spans="1:16" ht="12.75">
      <c r="A54" s="111" t="s">
        <v>51</v>
      </c>
      <c r="B54" s="2"/>
      <c r="C54" s="2"/>
      <c r="D54" s="2"/>
      <c r="E54" s="3"/>
      <c r="F54" s="2"/>
      <c r="G54" s="3"/>
      <c r="H54" s="2"/>
      <c r="I54" s="2"/>
      <c r="J54" s="2"/>
      <c r="K54" s="2"/>
      <c r="L54" s="2"/>
      <c r="M54" s="2"/>
      <c r="N54" s="2"/>
      <c r="O54" s="2"/>
      <c r="P54" s="2"/>
    </row>
    <row r="55" spans="1:16" ht="12.75" customHeight="1">
      <c r="A55" s="2"/>
      <c r="B55" s="2"/>
      <c r="C55" s="2"/>
      <c r="D55" s="2"/>
      <c r="E55" s="3"/>
      <c r="F55" s="2"/>
      <c r="G55" s="3"/>
      <c r="H55" s="2"/>
      <c r="I55" s="2"/>
      <c r="J55" s="2"/>
      <c r="K55" s="2"/>
      <c r="L55" s="2"/>
      <c r="M55" s="2"/>
      <c r="N55" s="2"/>
      <c r="O55" s="2"/>
      <c r="P55" s="2"/>
    </row>
    <row r="56" spans="1:16" ht="12.75">
      <c r="A56" s="2"/>
      <c r="B56" s="2"/>
      <c r="C56" s="2"/>
      <c r="D56" s="2"/>
      <c r="E56" s="3"/>
      <c r="F56" s="2"/>
      <c r="G56" s="3"/>
      <c r="H56" s="2"/>
      <c r="I56" s="2"/>
      <c r="J56" s="2"/>
      <c r="K56" s="2"/>
      <c r="L56" s="2"/>
      <c r="M56" s="2"/>
      <c r="N56" s="2"/>
      <c r="O56" s="2"/>
      <c r="P56" s="2"/>
    </row>
    <row r="57" spans="1:16" ht="12.75">
      <c r="A57" s="2"/>
      <c r="B57" s="2"/>
      <c r="C57" s="2"/>
      <c r="D57" s="2"/>
      <c r="E57" s="3"/>
      <c r="F57" s="2"/>
      <c r="G57" s="3"/>
      <c r="H57" s="2"/>
      <c r="I57" s="2"/>
      <c r="J57" s="2"/>
      <c r="K57" s="2"/>
      <c r="L57" s="2"/>
      <c r="M57" s="2"/>
      <c r="N57" s="2"/>
      <c r="O57" s="2"/>
      <c r="P57" s="2"/>
    </row>
    <row r="58" spans="1:16" ht="12.75">
      <c r="A58" s="2"/>
      <c r="B58" s="2"/>
      <c r="C58" s="2"/>
      <c r="D58" s="2"/>
      <c r="E58" s="3"/>
      <c r="F58" s="2"/>
      <c r="G58" s="3"/>
      <c r="H58" s="2"/>
      <c r="I58" s="2"/>
      <c r="J58" s="2"/>
      <c r="K58" s="2"/>
      <c r="L58" s="2"/>
      <c r="M58" s="2"/>
      <c r="N58" s="2"/>
      <c r="O58" s="2"/>
      <c r="P58" s="2"/>
    </row>
    <row r="59" spans="1:16" ht="12.75">
      <c r="A59" s="2"/>
      <c r="B59" s="2"/>
      <c r="C59" s="2"/>
      <c r="D59" s="2"/>
      <c r="E59" s="3"/>
      <c r="F59" s="2"/>
      <c r="G59" s="3"/>
      <c r="H59" s="2"/>
      <c r="I59" s="2"/>
      <c r="J59" s="2"/>
      <c r="K59" s="2"/>
      <c r="L59" s="2"/>
      <c r="M59" s="2"/>
      <c r="N59" s="2"/>
      <c r="O59" s="2"/>
      <c r="P59" s="2"/>
    </row>
    <row r="60" spans="1:16" ht="12.75">
      <c r="A60" s="2"/>
      <c r="B60" s="2"/>
      <c r="C60" s="2"/>
      <c r="D60" s="2"/>
      <c r="E60" s="3"/>
      <c r="F60" s="2"/>
      <c r="G60" s="3"/>
      <c r="H60" s="2"/>
      <c r="I60" s="2"/>
      <c r="J60" s="2"/>
      <c r="K60" s="2"/>
      <c r="L60" s="2"/>
      <c r="M60" s="2"/>
      <c r="N60" s="2"/>
      <c r="O60" s="2"/>
      <c r="P60" s="2"/>
    </row>
    <row r="61" spans="1:16" ht="12.75">
      <c r="A61" s="2"/>
      <c r="B61" s="2"/>
      <c r="C61" s="2"/>
      <c r="D61" s="2"/>
      <c r="E61" s="3"/>
      <c r="F61" s="2"/>
      <c r="G61" s="3"/>
      <c r="H61" s="2"/>
      <c r="I61" s="2"/>
      <c r="J61" s="2"/>
      <c r="K61" s="2"/>
      <c r="L61" s="2"/>
      <c r="M61" s="2"/>
      <c r="N61" s="2"/>
      <c r="O61" s="2"/>
      <c r="P61" s="2"/>
    </row>
    <row r="62" spans="1:16" ht="12.75">
      <c r="A62" s="2"/>
      <c r="B62" s="2"/>
      <c r="C62" s="2"/>
      <c r="D62" s="2"/>
      <c r="E62" s="3"/>
      <c r="F62" s="2"/>
      <c r="G62" s="3"/>
      <c r="H62" s="2"/>
      <c r="I62" s="2"/>
      <c r="J62" s="2"/>
      <c r="K62" s="2"/>
      <c r="L62" s="2"/>
      <c r="M62" s="2"/>
      <c r="N62" s="2"/>
      <c r="O62" s="2"/>
      <c r="P62" s="2"/>
    </row>
    <row r="63" spans="1:16" ht="12.75">
      <c r="A63" s="2"/>
      <c r="B63" s="2"/>
      <c r="C63" s="2"/>
      <c r="D63" s="2"/>
      <c r="E63" s="3"/>
      <c r="F63" s="2"/>
      <c r="G63" s="3"/>
      <c r="H63" s="2"/>
      <c r="I63" s="2"/>
      <c r="J63" s="2"/>
      <c r="K63" s="2"/>
      <c r="L63" s="2"/>
      <c r="M63" s="2"/>
      <c r="N63" s="2"/>
      <c r="O63" s="2"/>
      <c r="P63" s="2"/>
    </row>
    <row r="64" spans="1:16" ht="12.75">
      <c r="A64" s="2"/>
      <c r="B64" s="2"/>
      <c r="C64" s="2"/>
      <c r="D64" s="2"/>
      <c r="E64" s="3"/>
      <c r="F64" s="2"/>
      <c r="G64" s="3"/>
      <c r="H64" s="2"/>
      <c r="I64" s="2"/>
      <c r="J64" s="2"/>
      <c r="K64" s="2"/>
      <c r="L64" s="2"/>
      <c r="M64" s="2"/>
      <c r="N64" s="2"/>
      <c r="O64" s="2"/>
      <c r="P64" s="2"/>
    </row>
    <row r="65" spans="1:16" ht="12.75">
      <c r="A65" s="2"/>
      <c r="B65" s="2"/>
      <c r="C65" s="2"/>
      <c r="D65" s="2"/>
      <c r="E65" s="3"/>
      <c r="F65" s="2"/>
      <c r="G65" s="3"/>
      <c r="H65" s="2"/>
      <c r="I65" s="2"/>
      <c r="J65" s="2"/>
      <c r="K65" s="2"/>
      <c r="L65" s="2"/>
      <c r="M65" s="2"/>
      <c r="N65" s="2"/>
      <c r="O65" s="2"/>
      <c r="P65" s="2"/>
    </row>
    <row r="66" spans="1:16" ht="12.75">
      <c r="A66" s="2"/>
      <c r="B66" s="2"/>
      <c r="C66" s="2"/>
      <c r="D66" s="2"/>
      <c r="E66" s="3"/>
      <c r="F66" s="2"/>
      <c r="G66" s="3"/>
      <c r="H66" s="2"/>
      <c r="I66" s="2"/>
      <c r="J66" s="2"/>
      <c r="K66" s="2"/>
      <c r="L66" s="2"/>
      <c r="M66" s="2"/>
      <c r="N66" s="2"/>
      <c r="O66" s="2"/>
      <c r="P66" s="2"/>
    </row>
    <row r="67" spans="1:16" ht="12.75">
      <c r="A67" s="2"/>
      <c r="B67" s="2"/>
      <c r="C67" s="2"/>
      <c r="D67" s="2"/>
      <c r="E67" s="3"/>
      <c r="F67" s="2"/>
      <c r="G67" s="3"/>
      <c r="H67" s="2"/>
      <c r="I67" s="2"/>
      <c r="J67" s="2"/>
      <c r="K67" s="2"/>
      <c r="L67" s="2"/>
      <c r="M67" s="2"/>
      <c r="N67" s="2"/>
      <c r="O67" s="2"/>
      <c r="P67" s="2"/>
    </row>
    <row r="68" spans="1:16" ht="12.75">
      <c r="A68" s="2"/>
      <c r="B68" s="2"/>
      <c r="C68" s="2"/>
      <c r="D68" s="2"/>
      <c r="E68" s="3"/>
      <c r="F68" s="2"/>
      <c r="G68" s="3"/>
      <c r="H68" s="2"/>
      <c r="I68" s="2"/>
      <c r="J68" s="2"/>
      <c r="K68" s="2"/>
      <c r="L68" s="2"/>
      <c r="M68" s="2"/>
      <c r="N68" s="2"/>
      <c r="O68" s="2"/>
      <c r="P68" s="2"/>
    </row>
    <row r="69" spans="1:16" ht="12.75">
      <c r="A69" s="2"/>
      <c r="B69" s="2"/>
      <c r="C69" s="2"/>
      <c r="D69" s="2"/>
      <c r="E69" s="3"/>
      <c r="F69" s="2"/>
      <c r="G69" s="3"/>
      <c r="H69" s="2"/>
      <c r="I69" s="2"/>
      <c r="J69" s="2"/>
      <c r="K69" s="2"/>
      <c r="L69" s="2"/>
      <c r="M69" s="2"/>
      <c r="N69" s="2"/>
      <c r="O69" s="2"/>
      <c r="P69" s="2"/>
    </row>
    <row r="70" spans="1:16" ht="12.75">
      <c r="A70" s="2"/>
      <c r="B70" s="2"/>
      <c r="C70" s="2"/>
      <c r="D70" s="2"/>
      <c r="E70" s="3"/>
      <c r="F70" s="2"/>
      <c r="G70" s="3"/>
      <c r="H70" s="2"/>
      <c r="I70" s="2"/>
      <c r="J70" s="2"/>
      <c r="K70" s="2"/>
      <c r="L70" s="2"/>
      <c r="M70" s="2"/>
      <c r="N70" s="2"/>
      <c r="O70" s="2"/>
      <c r="P70" s="2"/>
    </row>
    <row r="71" spans="1:16" ht="12.75">
      <c r="A71" s="2"/>
      <c r="B71" s="2"/>
      <c r="C71" s="2"/>
      <c r="D71" s="2"/>
      <c r="E71" s="3"/>
      <c r="F71" s="2"/>
      <c r="G71" s="3"/>
      <c r="H71" s="2"/>
      <c r="I71" s="2"/>
      <c r="J71" s="2"/>
      <c r="K71" s="2"/>
      <c r="L71" s="2"/>
      <c r="M71" s="2"/>
      <c r="N71" s="2"/>
      <c r="O71" s="2"/>
      <c r="P71" s="2"/>
    </row>
    <row r="72" spans="1:16" ht="12.75">
      <c r="A72" s="2"/>
      <c r="B72" s="2"/>
      <c r="C72" s="2"/>
      <c r="D72" s="2"/>
      <c r="E72" s="3"/>
      <c r="F72" s="2"/>
      <c r="G72" s="3"/>
      <c r="H72" s="2"/>
      <c r="I72" s="2"/>
      <c r="J72" s="2"/>
      <c r="K72" s="2"/>
      <c r="L72" s="2"/>
      <c r="M72" s="2"/>
      <c r="N72" s="2"/>
      <c r="O72" s="2"/>
      <c r="P72" s="2"/>
    </row>
    <row r="73" spans="1:16" ht="12.75">
      <c r="A73" s="2"/>
      <c r="B73" s="2"/>
      <c r="C73" s="2"/>
      <c r="D73" s="2"/>
      <c r="E73" s="2"/>
      <c r="F73" s="2"/>
      <c r="G73" s="2"/>
      <c r="H73" s="2"/>
      <c r="I73" s="2"/>
      <c r="J73" s="2"/>
      <c r="K73" s="2"/>
      <c r="L73" s="2"/>
      <c r="M73" s="2"/>
      <c r="N73" s="2"/>
      <c r="O73" s="2"/>
      <c r="P73" s="2"/>
    </row>
    <row r="74" spans="1:16" ht="12.75">
      <c r="A74" s="2"/>
      <c r="B74" s="2"/>
      <c r="C74" s="2"/>
      <c r="D74" s="2"/>
      <c r="E74" s="2"/>
      <c r="F74" s="2"/>
      <c r="G74" s="2"/>
      <c r="H74" s="2"/>
      <c r="I74" s="2"/>
      <c r="J74" s="2"/>
      <c r="K74" s="2"/>
      <c r="L74" s="2"/>
      <c r="M74" s="2"/>
      <c r="N74" s="2"/>
      <c r="O74" s="2"/>
      <c r="P74" s="2"/>
    </row>
    <row r="75" spans="1:16" ht="12.75">
      <c r="A75" s="2"/>
      <c r="B75" s="2"/>
      <c r="C75" s="2"/>
      <c r="D75" s="2"/>
      <c r="E75" s="2"/>
      <c r="F75" s="2"/>
      <c r="G75" s="2"/>
      <c r="H75" s="2"/>
      <c r="I75" s="2"/>
      <c r="J75" s="2"/>
      <c r="K75" s="2"/>
      <c r="L75" s="2"/>
      <c r="M75" s="2"/>
      <c r="N75" s="2"/>
      <c r="O75" s="2"/>
      <c r="P75" s="2"/>
    </row>
    <row r="76" spans="1:16" ht="12.75">
      <c r="A76" s="2"/>
      <c r="B76" s="2"/>
      <c r="C76" s="2"/>
      <c r="D76" s="2"/>
      <c r="E76" s="2"/>
      <c r="F76" s="2"/>
      <c r="G76" s="2"/>
      <c r="H76" s="2"/>
      <c r="I76" s="2"/>
      <c r="J76" s="2"/>
      <c r="K76" s="2"/>
      <c r="L76" s="2"/>
      <c r="M76" s="2"/>
      <c r="N76" s="2"/>
      <c r="O76" s="2"/>
      <c r="P76" s="2"/>
    </row>
    <row r="77" spans="1:11" ht="12.75">
      <c r="A77" s="2"/>
      <c r="B77" s="2"/>
      <c r="C77" s="2"/>
      <c r="D77" s="2"/>
      <c r="E77" s="2"/>
      <c r="F77" s="2"/>
      <c r="G77" s="2"/>
      <c r="H77" s="2"/>
      <c r="I77" s="2"/>
      <c r="J77" s="2"/>
      <c r="K77" s="2"/>
    </row>
    <row r="78" spans="1:11" ht="12.75">
      <c r="A78" s="2"/>
      <c r="B78" s="2"/>
      <c r="C78" s="2"/>
      <c r="D78" s="2"/>
      <c r="E78" s="2"/>
      <c r="F78" s="2"/>
      <c r="G78" s="2"/>
      <c r="H78" s="2"/>
      <c r="I78" s="2"/>
      <c r="J78" s="2"/>
      <c r="K78" s="2"/>
    </row>
    <row r="79" spans="1:11" ht="12.75">
      <c r="A79" s="2"/>
      <c r="B79" s="2"/>
      <c r="C79" s="2"/>
      <c r="D79" s="2"/>
      <c r="E79" s="2"/>
      <c r="F79" s="2"/>
      <c r="G79" s="2"/>
      <c r="H79" s="2"/>
      <c r="I79" s="2"/>
      <c r="J79" s="2"/>
      <c r="K79" s="2"/>
    </row>
    <row r="80" spans="1:11" ht="12.75">
      <c r="A80" s="2"/>
      <c r="B80" s="2"/>
      <c r="C80" s="2"/>
      <c r="D80" s="2"/>
      <c r="E80" s="2"/>
      <c r="F80" s="2"/>
      <c r="G80" s="2"/>
      <c r="H80" s="2"/>
      <c r="I80" s="2"/>
      <c r="J80" s="2"/>
      <c r="K80" s="2"/>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row r="95" spans="1:11" ht="12.75">
      <c r="A95" s="2"/>
      <c r="B95" s="2"/>
      <c r="C95" s="2"/>
      <c r="D95" s="2"/>
      <c r="E95" s="2"/>
      <c r="F95" s="2"/>
      <c r="G95" s="2"/>
      <c r="H95" s="2"/>
      <c r="I95" s="2"/>
      <c r="J95" s="2"/>
      <c r="K95" s="2"/>
    </row>
    <row r="96" spans="1:11" ht="12.75">
      <c r="A96" s="2"/>
      <c r="B96" s="2"/>
      <c r="C96" s="2"/>
      <c r="D96" s="2"/>
      <c r="E96" s="2"/>
      <c r="F96" s="2"/>
      <c r="G96" s="2"/>
      <c r="H96" s="2"/>
      <c r="I96" s="2"/>
      <c r="J96" s="2"/>
      <c r="K96" s="2"/>
    </row>
    <row r="97" spans="1:11" ht="12.75">
      <c r="A97" s="2"/>
      <c r="B97" s="2"/>
      <c r="C97" s="2"/>
      <c r="D97" s="2"/>
      <c r="E97" s="2"/>
      <c r="F97" s="2"/>
      <c r="G97" s="2"/>
      <c r="H97" s="2"/>
      <c r="I97" s="2"/>
      <c r="J97" s="2"/>
      <c r="K97" s="2"/>
    </row>
  </sheetData>
  <sheetProtection selectLockedCells="1"/>
  <mergeCells count="3">
    <mergeCell ref="R2:X2"/>
    <mergeCell ref="R3:X3"/>
    <mergeCell ref="R4:X4"/>
  </mergeCells>
  <printOptions horizontalCentered="1" verticalCentered="1"/>
  <pageMargins left="0.1" right="0.1" top="0.1" bottom="0.1" header="0" footer="0"/>
  <pageSetup cellComments="asDisplayed" fitToHeight="1" fitToWidth="1" horizontalDpi="600" verticalDpi="600" orientation="landscape" paperSize="5" scale="65" r:id="rId4"/>
  <ignoredErrors>
    <ignoredError sqref="M22 M31"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ca00613</dc:creator>
  <cp:keywords/>
  <dc:description/>
  <cp:lastModifiedBy>Robert Mynhier</cp:lastModifiedBy>
  <cp:lastPrinted>2016-11-10T13:04:31Z</cp:lastPrinted>
  <dcterms:created xsi:type="dcterms:W3CDTF">2000-01-19T21:34:21Z</dcterms:created>
  <dcterms:modified xsi:type="dcterms:W3CDTF">2016-11-10T21:20:16Z</dcterms:modified>
  <cp:category/>
  <cp:version/>
  <cp:contentType/>
  <cp:contentStatus/>
</cp:coreProperties>
</file>